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elzons\Documents\CELLULE CONVENTIONS\PROJETS\IPS\PERSICAIRE 2023\"/>
    </mc:Choice>
  </mc:AlternateContent>
  <bookViews>
    <workbookView xWindow="0" yWindow="0" windowWidth="28800" windowHeight="12300" activeTab="5"/>
  </bookViews>
  <sheets>
    <sheet name="Lisez-moi" sheetId="12" r:id="rId1"/>
    <sheet name="CONTEXTE" sheetId="7" r:id="rId2"/>
    <sheet name="PRESSIONS Contexte" sheetId="8" r:id="rId3"/>
    <sheet name="PRESSIONS Site" sheetId="9" r:id="rId4"/>
    <sheet name="ETAT" sheetId="10" r:id="rId5"/>
    <sheet name="REPONSES" sheetId="11" r:id="rId6"/>
    <sheet name="CALCUL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C16" i="2"/>
  <c r="G18" i="2" l="1"/>
  <c r="E23" i="2"/>
  <c r="E22" i="2"/>
  <c r="N17" i="2"/>
  <c r="E17" i="2" s="1"/>
  <c r="D15" i="2"/>
  <c r="F22" i="2" l="1"/>
  <c r="C4" i="2"/>
  <c r="C3" i="2"/>
  <c r="E13" i="2"/>
  <c r="E20" i="2"/>
  <c r="C14" i="2"/>
  <c r="F15" i="2"/>
  <c r="F14" i="2"/>
  <c r="F34" i="2" l="1"/>
  <c r="F32" i="2"/>
  <c r="F33" i="2"/>
  <c r="F31" i="2"/>
  <c r="F30" i="2"/>
  <c r="F29" i="2"/>
  <c r="F28" i="2"/>
  <c r="F27" i="2"/>
  <c r="F26" i="2"/>
  <c r="F21" i="2"/>
  <c r="G20" i="2"/>
  <c r="F20" i="2"/>
  <c r="G19" i="2"/>
  <c r="G17" i="2"/>
  <c r="F19" i="2"/>
  <c r="F18" i="2"/>
  <c r="F17" i="2"/>
  <c r="F3" i="2"/>
  <c r="F12" i="2"/>
  <c r="G11" i="2"/>
  <c r="F11" i="2"/>
  <c r="F10" i="2"/>
  <c r="F9" i="2"/>
  <c r="F8" i="2"/>
  <c r="F7" i="2"/>
  <c r="F6" i="2"/>
  <c r="E25" i="2"/>
  <c r="E24" i="2"/>
  <c r="E21" i="2"/>
  <c r="E19" i="2"/>
  <c r="E18" i="2"/>
  <c r="E16" i="2"/>
  <c r="E15" i="2"/>
  <c r="E14" i="2"/>
  <c r="D22" i="2"/>
  <c r="D21" i="2"/>
  <c r="D3" i="2"/>
  <c r="C11" i="2"/>
  <c r="C10" i="2"/>
  <c r="C9" i="2"/>
  <c r="C8" i="2"/>
  <c r="C7" i="2"/>
  <c r="C5" i="2" l="1"/>
  <c r="C6" i="2"/>
  <c r="D5" i="2"/>
  <c r="D12" i="2"/>
  <c r="D4" i="2"/>
  <c r="D7" i="2"/>
  <c r="D8" i="2"/>
  <c r="D9" i="2"/>
  <c r="D10" i="2"/>
  <c r="D11" i="2"/>
  <c r="F4" i="2"/>
  <c r="F5" i="2"/>
</calcChain>
</file>

<file path=xl/comments1.xml><?xml version="1.0" encoding="utf-8"?>
<comments xmlns="http://schemas.openxmlformats.org/spreadsheetml/2006/main">
  <authors>
    <author>Olivier DELZONS</author>
  </authors>
  <commentList>
    <comment ref="J3" authorId="0" shapeId="0">
      <text>
        <r>
          <rPr>
            <b/>
            <sz val="9"/>
            <color indexed="81"/>
            <rFont val="Tahoma"/>
            <charset val="1"/>
          </rPr>
          <t>1 = Présence dans le contexte
0 = Absence dans le contexte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1 = Présence dans le contexte
0 = Absence dans le contexte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occupation du sol dans une zone tampon d'1 km autour du site, exprimée en % de surface</t>
        </r>
      </text>
    </comment>
    <comment ref="C16" authorId="0" shapeId="0">
      <text>
        <r>
          <rPr>
            <sz val="9"/>
            <color indexed="81"/>
            <rFont val="Tahoma"/>
            <family val="2"/>
          </rPr>
          <t>valeur observée (nombre de 0 à 100)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valeur observée (nombre de 0 à 100)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valeur observée (nombre de 0 à 100)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valeur observée (nombre de 0 à 100)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Olivier DELZONS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</commentList>
</comments>
</file>

<file path=xl/comments3.xml><?xml version="1.0" encoding="utf-8"?>
<comments xmlns="http://schemas.openxmlformats.org/spreadsheetml/2006/main">
  <authors>
    <author>Olivier DELZONS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valeur observée (nombre de 0 à 100)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  <comment ref="D19" authorId="0" shapeId="0">
      <text>
        <r>
          <rPr>
            <b/>
            <sz val="9"/>
            <color indexed="81"/>
            <rFont val="Tahoma"/>
            <charset val="1"/>
          </rPr>
          <t>1 = Pas de pression ou négligeable
2 = Pression faible
3 = Pression moyenne
4 = Pression forte</t>
        </r>
      </text>
    </comment>
  </commentList>
</comments>
</file>

<file path=xl/comments4.xml><?xml version="1.0" encoding="utf-8"?>
<comments xmlns="http://schemas.openxmlformats.org/spreadsheetml/2006/main">
  <authors>
    <author>Olivier DELZONS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0  = absence 
1 = présence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valeur observée (nombre de 0 à 100)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1 = nulle ou négligeable
2 = faible
3 = moyenne
4 = forte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1 = nulle ou négligeable
2 = faible
3 = moyenne
4 = forte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% de surface de flore indigène :
valeur observée (nombre de 0 à 100)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Valeur observée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Valeur observée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0  = absence 
1 = présence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0  = absence 
1 = présence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0  = absence 
1 = présence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Nombre d'espèces connues dans le site 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 xml:space="preserve">Nombre d'espèces connues dans le site 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Nombre d'espèces connues dans le site 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 xml:space="preserve">Nombre d'espèces connues dans le site </t>
        </r>
      </text>
    </comment>
  </commentList>
</comments>
</file>

<file path=xl/comments5.xml><?xml version="1.0" encoding="utf-8"?>
<comments xmlns="http://schemas.openxmlformats.org/spreadsheetml/2006/main">
  <authors>
    <author>Olivier DELZONS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1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3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4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7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charset val="1"/>
          </rPr>
          <t xml:space="preserve">1 = réponse nulle ou négligeable
2 = réponse faible
3 = réponse moyenne
4 = réponse forte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<sst xmlns="http://schemas.openxmlformats.org/spreadsheetml/2006/main" count="299" uniqueCount="171">
  <si>
    <t>Compléter les feuilles "CONTEXTE", "PRESSIONS", "ETAT", "REPONSES" en renseignant chaque cellule marquée par un ? ou un 0 avec le chiffre adapté, en se reportant aux fiches dédiées explicatives.</t>
  </si>
  <si>
    <t>Automatiquement le symbole correspondant apparaît dans la cellule renseignée ainsi que dans celle de la feuille "CALCUL" correspondante.</t>
  </si>
  <si>
    <t>Chaque cellule à compléter comporte un commentaire, visualisable en passant la souris sur la cellule. Ce commentaire rappelle la façon de renseigner la cellule.</t>
  </si>
  <si>
    <t>Situation très favorable</t>
  </si>
  <si>
    <t>Situation favorable</t>
  </si>
  <si>
    <t>Situation défavorable</t>
  </si>
  <si>
    <t>Situation très défavorable</t>
  </si>
  <si>
    <t xml:space="preserve">? </t>
  </si>
  <si>
    <t>Pas d'information</t>
  </si>
  <si>
    <t>NA</t>
  </si>
  <si>
    <t>Sans objet</t>
  </si>
  <si>
    <t>Occupation du sol dans un rayon d'1 km autour du site</t>
  </si>
  <si>
    <t>CONTEXTE</t>
  </si>
  <si>
    <t>INDICATEURS</t>
  </si>
  <si>
    <t>C3</t>
  </si>
  <si>
    <t xml:space="preserve">Espaces naturels remarquables </t>
  </si>
  <si>
    <t>?</t>
  </si>
  <si>
    <t>C4</t>
  </si>
  <si>
    <t>Continuités écologiques</t>
  </si>
  <si>
    <t>OCSOL</t>
  </si>
  <si>
    <t>en % de surface</t>
  </si>
  <si>
    <t>Agricole</t>
  </si>
  <si>
    <t>Urbain</t>
  </si>
  <si>
    <t>Milieux semi-naturels</t>
  </si>
  <si>
    <t>Eau</t>
  </si>
  <si>
    <t>Zones humides</t>
  </si>
  <si>
    <t>PAYSAGE</t>
  </si>
  <si>
    <t>PC1</t>
  </si>
  <si>
    <t>Eléments fragmentants</t>
  </si>
  <si>
    <t>POLLUTIONS</t>
  </si>
  <si>
    <t>PC2</t>
  </si>
  <si>
    <t>Pollution lumineuse</t>
  </si>
  <si>
    <t>PC3</t>
  </si>
  <si>
    <t>Pollution sonore</t>
  </si>
  <si>
    <t>PC4</t>
  </si>
  <si>
    <t>Pollution atmosphérique</t>
  </si>
  <si>
    <t>PC5</t>
  </si>
  <si>
    <t>Eutrophisation anthropique</t>
  </si>
  <si>
    <t>PC6</t>
  </si>
  <si>
    <t>Pesticides</t>
  </si>
  <si>
    <t>PC7</t>
  </si>
  <si>
    <t>Dépôts sauvages</t>
  </si>
  <si>
    <t>PC8</t>
  </si>
  <si>
    <t>Autre pollutions</t>
  </si>
  <si>
    <t>PC9</t>
  </si>
  <si>
    <t>Espèces exotiques envahissantes</t>
  </si>
  <si>
    <t>PS1</t>
  </si>
  <si>
    <t>PS2</t>
  </si>
  <si>
    <t>Eléments piégeants</t>
  </si>
  <si>
    <t>PS3</t>
  </si>
  <si>
    <t>Imperméabilisation</t>
  </si>
  <si>
    <t>DEGRADATIONS</t>
  </si>
  <si>
    <t>PS4</t>
  </si>
  <si>
    <t>Habitats naturels dégradés</t>
  </si>
  <si>
    <t>Microhabitats dégradés</t>
  </si>
  <si>
    <t>PS5</t>
  </si>
  <si>
    <t>PS6</t>
  </si>
  <si>
    <t>PS7</t>
  </si>
  <si>
    <t>PS8</t>
  </si>
  <si>
    <t>PS9</t>
  </si>
  <si>
    <t>PS10</t>
  </si>
  <si>
    <t>PS11</t>
  </si>
  <si>
    <t>E1</t>
  </si>
  <si>
    <t>E2</t>
  </si>
  <si>
    <t>Surfaces non artificialisées</t>
  </si>
  <si>
    <t>E3</t>
  </si>
  <si>
    <t>Cohérence paysagère</t>
  </si>
  <si>
    <t>E4</t>
  </si>
  <si>
    <t>E5</t>
  </si>
  <si>
    <t>Espèces végétales  indigènes</t>
  </si>
  <si>
    <t>HABITATS</t>
  </si>
  <si>
    <t>E6</t>
  </si>
  <si>
    <t>Diversité des habitats</t>
  </si>
  <si>
    <t>E7</t>
  </si>
  <si>
    <t>Diversité des micro-habitats</t>
  </si>
  <si>
    <t>E8</t>
  </si>
  <si>
    <t>Habitats patrimoniaux</t>
  </si>
  <si>
    <t>E9</t>
  </si>
  <si>
    <t>Végétalisation du bâti : murs</t>
  </si>
  <si>
    <t>Végétalisation du bâti : toits</t>
  </si>
  <si>
    <t>ESPECES</t>
  </si>
  <si>
    <t>E10</t>
  </si>
  <si>
    <t>Diversité végétale</t>
  </si>
  <si>
    <t>E11</t>
  </si>
  <si>
    <t>Diversité animale</t>
  </si>
  <si>
    <t>E12</t>
  </si>
  <si>
    <t>Diversité des espèces végétales patrimoniales</t>
  </si>
  <si>
    <t>E13</t>
  </si>
  <si>
    <t>Diversité des espèces animales patrimoniales</t>
  </si>
  <si>
    <t>STRATEGIE GLOBALE</t>
  </si>
  <si>
    <t>R1</t>
  </si>
  <si>
    <t>Plan d'actions</t>
  </si>
  <si>
    <t>R2</t>
  </si>
  <si>
    <t>Gestion raisonnée des espaces</t>
  </si>
  <si>
    <t>R3</t>
  </si>
  <si>
    <t>R4</t>
  </si>
  <si>
    <t>Réseau d'acteurs</t>
  </si>
  <si>
    <t>R5</t>
  </si>
  <si>
    <t>Référent biodiversité</t>
  </si>
  <si>
    <t>R6</t>
  </si>
  <si>
    <t>Gestion raisonnée des déchets</t>
  </si>
  <si>
    <t>R7</t>
  </si>
  <si>
    <t xml:space="preserve">Gestion raisonnée des ressources </t>
  </si>
  <si>
    <t>ACTIONS CONTRE LES PRESSIONS</t>
  </si>
  <si>
    <t>R8</t>
  </si>
  <si>
    <t>R9</t>
  </si>
  <si>
    <t>R10</t>
  </si>
  <si>
    <t>R11</t>
  </si>
  <si>
    <t>R12</t>
  </si>
  <si>
    <t>R13</t>
  </si>
  <si>
    <t>R14</t>
  </si>
  <si>
    <t>R15</t>
  </si>
  <si>
    <t>Autres pollutions</t>
  </si>
  <si>
    <t>R16</t>
  </si>
  <si>
    <t>R17</t>
  </si>
  <si>
    <t>Action contre les EEE</t>
  </si>
  <si>
    <t>R18</t>
  </si>
  <si>
    <t>Suivi des EEE</t>
  </si>
  <si>
    <t>ACTIONS POUR LES HABITATS ET MICRO-HABITATS</t>
  </si>
  <si>
    <t>R19</t>
  </si>
  <si>
    <t xml:space="preserve">Actions en faveurs des habitats naturels </t>
  </si>
  <si>
    <t>R20</t>
  </si>
  <si>
    <t xml:space="preserve">Actions en faveurs des habitats patrimoniaux </t>
  </si>
  <si>
    <t>R21</t>
  </si>
  <si>
    <t xml:space="preserve">Suivis des habitats patrimoniaux </t>
  </si>
  <si>
    <t>R22</t>
  </si>
  <si>
    <t>Création de micro-habitats</t>
  </si>
  <si>
    <t>ACTIONS POUR LES ESPECES</t>
  </si>
  <si>
    <t>R23</t>
  </si>
  <si>
    <t>Inventaires complémentaires</t>
  </si>
  <si>
    <t>R24</t>
  </si>
  <si>
    <t xml:space="preserve">Actions en faveur des espèces </t>
  </si>
  <si>
    <t>R25</t>
  </si>
  <si>
    <t>Actions en faveur des espèces patrimoniales : flore</t>
  </si>
  <si>
    <t>Actions en faveur des espèces patrimoniales : faune</t>
  </si>
  <si>
    <t>R26</t>
  </si>
  <si>
    <t>Suivi des espèces</t>
  </si>
  <si>
    <t>R27</t>
  </si>
  <si>
    <t>Suivi des espèces patrimoniales : flore</t>
  </si>
  <si>
    <t>Suivi des espèces patrimoniales : faune</t>
  </si>
  <si>
    <t>SENSIBILISATION ET FORMATION</t>
  </si>
  <si>
    <t>R28</t>
  </si>
  <si>
    <t>Actions de sensibilisation du public</t>
  </si>
  <si>
    <t>R29</t>
  </si>
  <si>
    <t>Actions de sensibilisation des employés et dirigeants</t>
  </si>
  <si>
    <t>R30</t>
  </si>
  <si>
    <t>Actions de sensibilisation des jardiniers</t>
  </si>
  <si>
    <t>Contexte (1 km)</t>
  </si>
  <si>
    <t xml:space="preserve">Pressions dans le site  </t>
  </si>
  <si>
    <t>Etat de la biodiversité</t>
  </si>
  <si>
    <t>Réponses : actions</t>
  </si>
  <si>
    <t xml:space="preserve"> Réponses : suivis naturalistes</t>
  </si>
  <si>
    <t>Légende</t>
  </si>
  <si>
    <t xml:space="preserve">Surface non artificialisée </t>
  </si>
  <si>
    <t xml:space="preserve">Continuités écologiques </t>
  </si>
  <si>
    <t>Cohérence paysagère et éléments piégeants</t>
  </si>
  <si>
    <t>Pour calculs</t>
  </si>
  <si>
    <t>Espèces</t>
  </si>
  <si>
    <t>Espèces patrimoniales : flore</t>
  </si>
  <si>
    <t>Espèces patrimoniales : faune</t>
  </si>
  <si>
    <t>Habitats naturels</t>
  </si>
  <si>
    <t xml:space="preserve">Microhabitats </t>
  </si>
  <si>
    <t>Espèces indigènes</t>
  </si>
  <si>
    <t>Présence de murs végétalisés</t>
  </si>
  <si>
    <t>Présence de toits végétalisés</t>
  </si>
  <si>
    <t>Gestion raisonnée des ressources</t>
  </si>
  <si>
    <t xml:space="preserve">Plan d’actions </t>
  </si>
  <si>
    <t xml:space="preserve">Réseau d'acteurs </t>
  </si>
  <si>
    <t>Sensibilisation du public</t>
  </si>
  <si>
    <t>Sensibilisation des employés et dirigeants</t>
  </si>
  <si>
    <t>Sensibilisation des jardiniers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</si>
</sst>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0" tint="-0.34998626667073579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0" tint="-4.9989318521683403E-2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523E9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8AA54D"/>
      <name val="Calibri"/>
      <family val="2"/>
      <scheme val="minor"/>
    </font>
    <font>
      <b/>
      <sz val="14"/>
      <color rgb="FF49A0B6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8" tint="0.79998168889431442"/>
      </patternFill>
    </fill>
    <fill>
      <patternFill patternType="solid">
        <fgColor rgb="FF523E92"/>
        <bgColor indexed="64"/>
      </patternFill>
    </fill>
    <fill>
      <patternFill patternType="solid">
        <fgColor rgb="FF8AA54D"/>
        <bgColor indexed="64"/>
      </patternFill>
    </fill>
    <fill>
      <patternFill patternType="solid">
        <fgColor rgb="FF49A0B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F4E4B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medium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4" borderId="1" xfId="0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9" fillId="4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11" fillId="11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11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14" fillId="9" borderId="15" xfId="0" applyFont="1" applyFill="1" applyBorder="1" applyAlignment="1">
      <alignment horizontal="center" textRotation="90"/>
    </xf>
    <xf numFmtId="0" fontId="14" fillId="10" borderId="17" xfId="0" applyFont="1" applyFill="1" applyBorder="1" applyAlignment="1">
      <alignment horizontal="center" textRotation="90"/>
    </xf>
    <xf numFmtId="0" fontId="14" fillId="11" borderId="17" xfId="0" applyFont="1" applyFill="1" applyBorder="1" applyAlignment="1">
      <alignment horizontal="center" textRotation="90"/>
    </xf>
    <xf numFmtId="0" fontId="14" fillId="11" borderId="16" xfId="0" applyFont="1" applyFill="1" applyBorder="1" applyAlignment="1">
      <alignment horizontal="center" textRotation="90"/>
    </xf>
    <xf numFmtId="0" fontId="0" fillId="0" borderId="43" xfId="0" applyBorder="1"/>
    <xf numFmtId="0" fontId="20" fillId="4" borderId="38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0" fillId="4" borderId="38" xfId="0" applyFont="1" applyFill="1" applyBorder="1" applyAlignment="1">
      <alignment horizontal="center" wrapText="1"/>
    </xf>
    <xf numFmtId="0" fontId="19" fillId="0" borderId="38" xfId="0" applyFont="1" applyBorder="1"/>
    <xf numFmtId="0" fontId="17" fillId="0" borderId="38" xfId="0" applyFont="1" applyBorder="1"/>
    <xf numFmtId="0" fontId="18" fillId="0" borderId="38" xfId="0" applyFont="1" applyBorder="1"/>
    <xf numFmtId="0" fontId="16" fillId="0" borderId="38" xfId="0" applyFont="1" applyBorder="1"/>
    <xf numFmtId="0" fontId="0" fillId="0" borderId="45" xfId="0" applyBorder="1"/>
    <xf numFmtId="0" fontId="1" fillId="0" borderId="43" xfId="0" applyFont="1" applyBorder="1" applyAlignment="1">
      <alignment horizontal="center"/>
    </xf>
    <xf numFmtId="0" fontId="0" fillId="0" borderId="46" xfId="0" applyBorder="1"/>
    <xf numFmtId="0" fontId="9" fillId="4" borderId="44" xfId="0" applyFont="1" applyFill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15" fillId="12" borderId="44" xfId="0" applyFont="1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6" fillId="0" borderId="43" xfId="0" applyFont="1" applyBorder="1"/>
    <xf numFmtId="0" fontId="15" fillId="9" borderId="44" xfId="0" applyFont="1" applyFill="1" applyBorder="1" applyAlignment="1">
      <alignment horizontal="center"/>
    </xf>
    <xf numFmtId="0" fontId="18" fillId="0" borderId="45" xfId="0" applyFont="1" applyBorder="1"/>
    <xf numFmtId="0" fontId="9" fillId="4" borderId="46" xfId="0" applyFont="1" applyFill="1" applyBorder="1" applyAlignment="1">
      <alignment horizontal="center"/>
    </xf>
    <xf numFmtId="0" fontId="17" fillId="0" borderId="43" xfId="0" applyFont="1" applyBorder="1"/>
    <xf numFmtId="0" fontId="18" fillId="0" borderId="46" xfId="0" applyFont="1" applyBorder="1"/>
    <xf numFmtId="0" fontId="15" fillId="13" borderId="0" xfId="0" applyFont="1" applyFill="1" applyAlignment="1">
      <alignment horizontal="center"/>
    </xf>
    <xf numFmtId="0" fontId="15" fillId="13" borderId="44" xfId="0" applyFont="1" applyFill="1" applyBorder="1" applyAlignment="1">
      <alignment horizontal="center"/>
    </xf>
    <xf numFmtId="0" fontId="19" fillId="0" borderId="43" xfId="0" applyFont="1" applyBorder="1"/>
    <xf numFmtId="0" fontId="15" fillId="10" borderId="44" xfId="0" applyFont="1" applyFill="1" applyBorder="1" applyAlignment="1">
      <alignment horizontal="center"/>
    </xf>
    <xf numFmtId="0" fontId="15" fillId="10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20" fillId="4" borderId="43" xfId="0" applyFont="1" applyFill="1" applyBorder="1"/>
    <xf numFmtId="0" fontId="15" fillId="11" borderId="44" xfId="0" applyFont="1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48" xfId="0" applyBorder="1"/>
    <xf numFmtId="0" fontId="5" fillId="0" borderId="43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quotePrefix="1"/>
    <xf numFmtId="0" fontId="0" fillId="0" borderId="38" xfId="0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50" xfId="0" applyFont="1" applyFill="1" applyBorder="1" applyAlignment="1">
      <alignment horizontal="center"/>
    </xf>
    <xf numFmtId="0" fontId="9" fillId="5" borderId="50" xfId="0" applyFont="1" applyFill="1" applyBorder="1" applyAlignment="1">
      <alignment horizontal="center"/>
    </xf>
    <xf numFmtId="0" fontId="9" fillId="6" borderId="50" xfId="0" applyFont="1" applyFill="1" applyBorder="1" applyAlignment="1">
      <alignment horizontal="center"/>
    </xf>
    <xf numFmtId="0" fontId="14" fillId="13" borderId="17" xfId="0" applyFont="1" applyFill="1" applyBorder="1" applyAlignment="1">
      <alignment horizontal="center" textRotation="90"/>
    </xf>
    <xf numFmtId="0" fontId="11" fillId="13" borderId="9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38" xfId="0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1" fillId="9" borderId="35" xfId="0" applyFont="1" applyFill="1" applyBorder="1" applyAlignment="1">
      <alignment horizontal="center" vertical="center"/>
    </xf>
    <xf numFmtId="0" fontId="11" fillId="1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13" borderId="0" xfId="0" applyFont="1" applyFill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13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8" borderId="2" xfId="0" applyFont="1" applyFill="1" applyBorder="1" applyAlignment="1">
      <alignment horizontal="center" wrapText="1"/>
    </xf>
    <xf numFmtId="0" fontId="9" fillId="8" borderId="36" xfId="0" applyFont="1" applyFill="1" applyBorder="1" applyAlignment="1">
      <alignment horizontal="center" wrapText="1"/>
    </xf>
    <xf numFmtId="0" fontId="10" fillId="2" borderId="3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3" fillId="0" borderId="38" xfId="0" applyFont="1" applyBorder="1"/>
    <xf numFmtId="0" fontId="0" fillId="0" borderId="57" xfId="0" applyBorder="1"/>
    <xf numFmtId="0" fontId="0" fillId="0" borderId="54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23" fillId="0" borderId="39" xfId="0" applyFont="1" applyBorder="1"/>
    <xf numFmtId="0" fontId="0" fillId="4" borderId="62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/>
    <xf numFmtId="0" fontId="23" fillId="0" borderId="45" xfId="0" applyFont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9" borderId="11" xfId="0" applyFont="1" applyFill="1" applyBorder="1" applyAlignment="1" applyProtection="1">
      <alignment horizontal="center" vertical="center"/>
      <protection locked="0"/>
    </xf>
    <xf numFmtId="0" fontId="13" fillId="10" borderId="44" xfId="0" applyFont="1" applyFill="1" applyBorder="1" applyAlignment="1" applyProtection="1">
      <alignment horizontal="center" vertical="center"/>
      <protection locked="0"/>
    </xf>
    <xf numFmtId="0" fontId="11" fillId="11" borderId="44" xfId="0" applyFont="1" applyFill="1" applyBorder="1" applyAlignment="1" applyProtection="1">
      <alignment horizontal="center" vertical="center"/>
      <protection locked="0"/>
    </xf>
    <xf numFmtId="0" fontId="11" fillId="11" borderId="56" xfId="0" applyFont="1" applyFill="1" applyBorder="1" applyAlignment="1" applyProtection="1">
      <alignment horizontal="center" vertical="center"/>
      <protection locked="0"/>
    </xf>
    <xf numFmtId="0" fontId="9" fillId="4" borderId="64" xfId="0" applyFont="1" applyFill="1" applyBorder="1" applyAlignment="1">
      <alignment horizontal="center"/>
    </xf>
    <xf numFmtId="0" fontId="0" fillId="0" borderId="55" xfId="0" applyBorder="1"/>
    <xf numFmtId="0" fontId="9" fillId="4" borderId="4" xfId="0" applyFont="1" applyFill="1" applyBorder="1" applyAlignment="1">
      <alignment horizontal="center"/>
    </xf>
    <xf numFmtId="0" fontId="0" fillId="0" borderId="65" xfId="0" applyBorder="1"/>
    <xf numFmtId="0" fontId="1" fillId="0" borderId="35" xfId="0" applyFont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wrapText="1"/>
    </xf>
    <xf numFmtId="0" fontId="11" fillId="13" borderId="44" xfId="0" applyFont="1" applyFill="1" applyBorder="1" applyAlignment="1" applyProtection="1">
      <alignment horizontal="center" vertical="center"/>
      <protection locked="0"/>
    </xf>
    <xf numFmtId="0" fontId="13" fillId="13" borderId="44" xfId="0" applyFont="1" applyFill="1" applyBorder="1" applyAlignment="1" applyProtection="1">
      <alignment horizontal="center" vertical="center"/>
      <protection locked="0"/>
    </xf>
    <xf numFmtId="0" fontId="11" fillId="9" borderId="44" xfId="0" applyFont="1" applyFill="1" applyBorder="1" applyAlignment="1" applyProtection="1">
      <alignment horizontal="center" vertical="center"/>
      <protection locked="0"/>
    </xf>
    <xf numFmtId="0" fontId="0" fillId="0" borderId="71" xfId="0" applyBorder="1"/>
    <xf numFmtId="0" fontId="4" fillId="0" borderId="72" xfId="0" applyFont="1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22" fillId="0" borderId="39" xfId="0" applyFont="1" applyBorder="1"/>
    <xf numFmtId="0" fontId="0" fillId="0" borderId="69" xfId="0" applyBorder="1"/>
    <xf numFmtId="0" fontId="0" fillId="0" borderId="82" xfId="0" applyBorder="1"/>
    <xf numFmtId="0" fontId="0" fillId="0" borderId="70" xfId="0" applyBorder="1"/>
    <xf numFmtId="0" fontId="0" fillId="0" borderId="83" xfId="0" applyBorder="1"/>
    <xf numFmtId="0" fontId="5" fillId="0" borderId="70" xfId="0" applyFont="1" applyBorder="1" applyAlignment="1">
      <alignment horizontal="left"/>
    </xf>
    <xf numFmtId="0" fontId="13" fillId="0" borderId="69" xfId="0" applyFont="1" applyBorder="1" applyAlignment="1">
      <alignment horizontal="center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b val="0"/>
        <i val="0"/>
      </font>
    </dxf>
  </dxfs>
  <tableStyles count="0" defaultTableStyle="TableStyleMedium2" defaultPivotStyle="PivotStyleLight16"/>
  <colors>
    <mruColors>
      <color rgb="FF009999"/>
      <color rgb="FFBF4E4B"/>
      <color rgb="FFE0A8A8"/>
      <color rgb="FF8AA54D"/>
      <color rgb="FF523E92"/>
      <color rgb="FF49A0B6"/>
      <color rgb="FF9989CD"/>
      <color rgb="FFC5D4A4"/>
      <color rgb="FFBF4E4E"/>
      <color rgb="FFA45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CONTEXTE!$C$15</c:f>
              <c:strCache>
                <c:ptCount val="1"/>
                <c:pt idx="0">
                  <c:v>OCSOL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EB-437F-BE09-3D21E47F1AC2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1EB-437F-BE09-3D21E47F1AC2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EB-437F-BE09-3D21E47F1AC2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1EB-437F-BE09-3D21E47F1AC2}"/>
              </c:ext>
            </c:extLst>
          </c:dPt>
          <c:dPt>
            <c:idx val="4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EB-437F-BE09-3D21E47F1AC2}"/>
              </c:ext>
            </c:extLst>
          </c:dPt>
          <c:cat>
            <c:strRef>
              <c:f>CONTEXTE!$B$16:$B$20</c:f>
              <c:strCache>
                <c:ptCount val="5"/>
                <c:pt idx="0">
                  <c:v>Agricole</c:v>
                </c:pt>
                <c:pt idx="1">
                  <c:v>Urbain</c:v>
                </c:pt>
                <c:pt idx="2">
                  <c:v>Milieux semi-naturels</c:v>
                </c:pt>
                <c:pt idx="3">
                  <c:v>Eau</c:v>
                </c:pt>
                <c:pt idx="4">
                  <c:v>Zones humides</c:v>
                </c:pt>
              </c:strCache>
            </c:strRef>
          </c:cat>
          <c:val>
            <c:numRef>
              <c:f>CONTEXTE!$C$16:$C$20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B-437F-BE09-3D21E47F1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409576</xdr:colOff>
      <xdr:row>1</xdr:row>
      <xdr:rowOff>76200</xdr:rowOff>
    </xdr:from>
    <xdr:to>
      <xdr:col>4</xdr:col>
      <xdr:colOff>409576</xdr:colOff>
      <xdr:row>13</xdr:row>
      <xdr:rowOff>57150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Z1" sqref="Z1"/>
    </sheetView>
  </sheetViews>
  <sheetFormatPr baseColWidth="10" defaultColWidth="9.140625" defaultRowHeight="15" x14ac:dyDescent="0.25"/>
  <cols>
    <col min="1" max="1" width="6.5703125" style="26" customWidth="1"/>
    <col min="2" max="2" width="3.28515625" customWidth="1"/>
    <col min="3" max="3" width="25.42578125" customWidth="1"/>
  </cols>
  <sheetData>
    <row r="1" spans="1:21" x14ac:dyDescent="0.25">
      <c r="B1" s="137" t="s">
        <v>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42"/>
      <c r="S1" s="26"/>
      <c r="T1" s="26"/>
      <c r="U1" s="26"/>
    </row>
    <row r="2" spans="1:21" x14ac:dyDescent="0.25">
      <c r="B2" s="137" t="s">
        <v>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42"/>
      <c r="S2" s="26"/>
      <c r="T2" s="26"/>
      <c r="U2" s="26"/>
    </row>
    <row r="3" spans="1:21" x14ac:dyDescent="0.25">
      <c r="B3" s="137" t="s">
        <v>2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42"/>
      <c r="S3" s="26"/>
      <c r="T3" s="26"/>
      <c r="U3" s="26"/>
    </row>
    <row r="4" spans="1:21" x14ac:dyDescent="0.25">
      <c r="B4" s="131"/>
      <c r="C4" s="132"/>
      <c r="D4" s="26"/>
      <c r="E4" s="47"/>
      <c r="F4" s="47"/>
      <c r="G4" s="47"/>
      <c r="H4" s="47"/>
      <c r="I4" s="47"/>
      <c r="K4" s="26"/>
      <c r="L4" s="26"/>
      <c r="M4" s="26"/>
      <c r="N4" s="26"/>
      <c r="O4" s="26"/>
      <c r="P4" s="26"/>
      <c r="Q4" s="26"/>
      <c r="R4" s="56"/>
      <c r="S4" s="26"/>
      <c r="T4" s="26"/>
      <c r="U4" s="26"/>
    </row>
    <row r="5" spans="1:21" x14ac:dyDescent="0.25">
      <c r="A5" s="141"/>
      <c r="B5" s="138">
        <v>4</v>
      </c>
      <c r="C5" s="5" t="s">
        <v>3</v>
      </c>
      <c r="D5" s="133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56"/>
      <c r="S5" s="26"/>
      <c r="T5" s="26"/>
      <c r="U5" s="26"/>
    </row>
    <row r="6" spans="1:21" x14ac:dyDescent="0.25">
      <c r="A6" s="141"/>
      <c r="B6" s="138">
        <v>3</v>
      </c>
      <c r="C6" s="5" t="s">
        <v>4</v>
      </c>
      <c r="D6" s="133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56"/>
      <c r="S6" s="26"/>
      <c r="T6" s="26"/>
      <c r="U6" s="26"/>
    </row>
    <row r="7" spans="1:21" x14ac:dyDescent="0.25">
      <c r="A7" s="141"/>
      <c r="B7" s="138">
        <v>2</v>
      </c>
      <c r="C7" s="5" t="s">
        <v>5</v>
      </c>
      <c r="D7" s="133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56"/>
      <c r="S7" s="26"/>
      <c r="T7" s="26"/>
      <c r="U7" s="26"/>
    </row>
    <row r="8" spans="1:21" x14ac:dyDescent="0.25">
      <c r="A8" s="141"/>
      <c r="B8" s="138">
        <v>1</v>
      </c>
      <c r="C8" s="5" t="s">
        <v>6</v>
      </c>
      <c r="D8" s="133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56"/>
      <c r="S8" s="26"/>
      <c r="T8" s="26"/>
      <c r="U8" s="26"/>
    </row>
    <row r="9" spans="1:21" x14ac:dyDescent="0.25">
      <c r="A9" s="141"/>
      <c r="B9" s="139" t="s">
        <v>7</v>
      </c>
      <c r="C9" s="5" t="s">
        <v>8</v>
      </c>
      <c r="D9" s="133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56"/>
      <c r="S9" s="26"/>
      <c r="T9" s="26"/>
      <c r="U9" s="26"/>
    </row>
    <row r="10" spans="1:21" x14ac:dyDescent="0.25">
      <c r="A10" s="141"/>
      <c r="B10" s="140" t="s">
        <v>9</v>
      </c>
      <c r="C10" s="77" t="s">
        <v>10</v>
      </c>
      <c r="D10" s="133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56"/>
      <c r="S10" s="26"/>
      <c r="T10" s="26"/>
      <c r="U10" s="26"/>
    </row>
    <row r="11" spans="1:21" x14ac:dyDescent="0.25">
      <c r="B11" s="134"/>
      <c r="C11" s="136"/>
      <c r="D11" s="28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56"/>
      <c r="S11" s="26"/>
      <c r="T11" s="26"/>
      <c r="U11" s="26"/>
    </row>
    <row r="12" spans="1:21" x14ac:dyDescent="0.25">
      <c r="B12" s="135"/>
      <c r="C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9"/>
      <c r="S12" s="47"/>
      <c r="T12" s="47"/>
      <c r="U12" s="26"/>
    </row>
    <row r="13" spans="1:21" x14ac:dyDescent="0.2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</sheetData>
  <sheetProtection algorithmName="SHA-512" hashValue="mKJ+eEyFNpfHKGkKXmj3erjnpbgRgAqWH1U45++YWnLU0Bh1vwrBsodmKfr8Iq4qpRvdR08NhAMl0n5I1lUoIQ==" saltValue="jrk5+Bl6EP9JBq0xeZ+eGw==" spinCount="100000" sheet="1" selectLockedCells="1" selectUnlockedCells="1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F15CDD7-2FC3-4D34-82A1-7270D8CFF335}">
            <x14:iconSet iconSet="4TrafficLights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B5</xm:sqref>
        </x14:conditionalFormatting>
        <x14:conditionalFormatting xmlns:xm="http://schemas.microsoft.com/office/excel/2006/main">
          <x14:cfRule type="iconSet" priority="2" id="{08DA93D5-DB54-4413-A833-D26CFEC0C239}">
            <x14:iconSet iconSet="4TrafficLights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B6:B8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7"/>
  <sheetViews>
    <sheetView zoomScaleNormal="100" workbookViewId="0">
      <selection activeCell="C16" sqref="C16"/>
    </sheetView>
  </sheetViews>
  <sheetFormatPr baseColWidth="10" defaultColWidth="11.42578125" defaultRowHeight="15" x14ac:dyDescent="0.25"/>
  <cols>
    <col min="2" max="2" width="25.7109375" bestFit="1" customWidth="1"/>
    <col min="3" max="3" width="15.140625" bestFit="1" customWidth="1"/>
    <col min="6" max="6" width="4.5703125" customWidth="1"/>
    <col min="7" max="7" width="20.85546875" style="26" customWidth="1"/>
    <col min="8" max="8" width="4.5703125" style="49" customWidth="1"/>
    <col min="9" max="9" width="25.7109375" style="26" bestFit="1" customWidth="1"/>
    <col min="10" max="10" width="11.42578125" style="26"/>
  </cols>
  <sheetData>
    <row r="1" spans="1:15" ht="19.5" thickBot="1" x14ac:dyDescent="0.35">
      <c r="A1" s="179" t="s">
        <v>11</v>
      </c>
      <c r="B1" s="180"/>
      <c r="C1" s="180"/>
      <c r="D1" s="180"/>
      <c r="E1" s="181"/>
      <c r="F1" s="177"/>
      <c r="G1" s="172" t="s">
        <v>12</v>
      </c>
      <c r="H1" s="60"/>
      <c r="K1" s="165"/>
      <c r="L1" s="173"/>
      <c r="M1" s="173"/>
      <c r="N1" s="173"/>
      <c r="O1" s="173"/>
    </row>
    <row r="2" spans="1:15" ht="15.75" thickBot="1" x14ac:dyDescent="0.3">
      <c r="A2" s="3"/>
      <c r="B2" s="26"/>
      <c r="C2" s="26"/>
      <c r="D2" s="26"/>
      <c r="E2" s="17"/>
      <c r="F2" s="175"/>
      <c r="G2" s="27"/>
      <c r="H2" s="57"/>
      <c r="I2" s="57" t="s">
        <v>13</v>
      </c>
      <c r="L2" s="173"/>
      <c r="M2" s="173"/>
      <c r="N2" s="173"/>
      <c r="O2" s="173"/>
    </row>
    <row r="3" spans="1:15" ht="15.75" thickBot="1" x14ac:dyDescent="0.3">
      <c r="A3" s="12"/>
      <c r="B3" s="26"/>
      <c r="C3" s="26"/>
      <c r="D3" s="26"/>
      <c r="E3" s="28"/>
      <c r="F3" s="176"/>
      <c r="G3" s="28"/>
      <c r="H3" s="61" t="s">
        <v>14</v>
      </c>
      <c r="I3" s="59" t="s">
        <v>15</v>
      </c>
      <c r="J3" s="146" t="s">
        <v>16</v>
      </c>
      <c r="K3" s="166"/>
      <c r="L3" s="173"/>
      <c r="M3" s="173"/>
      <c r="N3" s="173"/>
      <c r="O3" s="173"/>
    </row>
    <row r="4" spans="1:15" ht="15.75" thickBot="1" x14ac:dyDescent="0.3">
      <c r="A4" s="3"/>
      <c r="B4" s="26"/>
      <c r="C4" s="26"/>
      <c r="D4" s="26"/>
      <c r="E4" s="79"/>
      <c r="F4" s="176"/>
      <c r="G4" s="28"/>
      <c r="H4" s="61" t="s">
        <v>17</v>
      </c>
      <c r="I4" s="59" t="s">
        <v>18</v>
      </c>
      <c r="J4" s="146" t="s">
        <v>16</v>
      </c>
      <c r="K4" s="167"/>
      <c r="L4" s="173"/>
      <c r="M4" s="173"/>
      <c r="N4" s="173"/>
      <c r="O4" s="173"/>
    </row>
    <row r="5" spans="1:15" ht="15.75" thickBot="1" x14ac:dyDescent="0.3">
      <c r="A5" s="11"/>
      <c r="B5" s="26"/>
      <c r="C5" s="26"/>
      <c r="D5" s="26"/>
      <c r="E5" s="17"/>
      <c r="F5" s="175"/>
      <c r="G5" s="27"/>
      <c r="H5" s="62"/>
      <c r="I5" s="58"/>
      <c r="L5" s="173"/>
      <c r="M5" s="173"/>
      <c r="N5" s="173"/>
      <c r="O5" s="173"/>
    </row>
    <row r="6" spans="1:15" ht="15.75" thickBot="1" x14ac:dyDescent="0.3">
      <c r="A6" s="11"/>
      <c r="B6" s="26"/>
      <c r="C6" s="26"/>
      <c r="D6" s="26"/>
      <c r="E6" s="17"/>
      <c r="F6" s="175"/>
      <c r="G6" s="27"/>
      <c r="K6" s="170"/>
      <c r="L6" s="173"/>
      <c r="M6" s="173"/>
      <c r="N6" s="173"/>
      <c r="O6" s="173"/>
    </row>
    <row r="7" spans="1:15" ht="15.75" thickBot="1" x14ac:dyDescent="0.3">
      <c r="A7" s="11"/>
      <c r="B7" s="26"/>
      <c r="C7" s="26"/>
      <c r="D7" s="26"/>
      <c r="E7" s="171"/>
      <c r="F7" s="176"/>
      <c r="G7" s="27"/>
      <c r="L7" s="174"/>
      <c r="M7" s="174"/>
      <c r="N7" s="174"/>
      <c r="O7" s="174"/>
    </row>
    <row r="8" spans="1:15" ht="15.75" thickBot="1" x14ac:dyDescent="0.3">
      <c r="A8" s="11"/>
      <c r="B8" s="26"/>
      <c r="C8" s="26"/>
      <c r="D8" s="26"/>
      <c r="E8" s="4"/>
      <c r="F8" s="163"/>
      <c r="J8" s="56"/>
      <c r="K8" s="173"/>
      <c r="L8" s="173"/>
      <c r="M8" s="173"/>
      <c r="N8" s="173"/>
      <c r="O8" s="173"/>
    </row>
    <row r="9" spans="1:15" ht="15.75" thickBot="1" x14ac:dyDescent="0.3">
      <c r="A9" s="11"/>
      <c r="B9" s="26"/>
      <c r="C9" s="26"/>
      <c r="D9" s="26"/>
      <c r="E9" s="16"/>
      <c r="F9" s="163"/>
      <c r="J9" s="56"/>
      <c r="K9" s="173"/>
      <c r="L9" s="173"/>
      <c r="M9" s="173"/>
      <c r="N9" s="173"/>
      <c r="O9" s="173"/>
    </row>
    <row r="10" spans="1:15" ht="15.75" thickBot="1" x14ac:dyDescent="0.3">
      <c r="A10" s="11"/>
      <c r="B10" s="26"/>
      <c r="C10" s="26"/>
      <c r="D10" s="26"/>
      <c r="E10" s="16"/>
      <c r="F10" s="163"/>
      <c r="J10" s="56"/>
      <c r="K10" s="173"/>
      <c r="L10" s="173"/>
      <c r="M10" s="173"/>
      <c r="N10" s="173"/>
      <c r="O10" s="173"/>
    </row>
    <row r="11" spans="1:15" ht="15.75" thickBot="1" x14ac:dyDescent="0.3">
      <c r="A11" s="11"/>
      <c r="B11" s="26"/>
      <c r="C11" s="26"/>
      <c r="D11" s="26"/>
      <c r="E11" s="4"/>
      <c r="F11" s="163"/>
      <c r="J11" s="56"/>
      <c r="K11" s="173"/>
      <c r="L11" s="173"/>
      <c r="M11" s="173"/>
      <c r="N11" s="173"/>
      <c r="O11" s="173"/>
    </row>
    <row r="12" spans="1:15" ht="15.75" thickBot="1" x14ac:dyDescent="0.3">
      <c r="A12" s="11"/>
      <c r="B12" s="26"/>
      <c r="C12" s="26"/>
      <c r="D12" s="26"/>
      <c r="E12" s="16"/>
      <c r="F12" s="163"/>
      <c r="J12" s="56"/>
      <c r="K12" s="173"/>
      <c r="L12" s="173"/>
      <c r="M12" s="173"/>
      <c r="N12" s="173"/>
      <c r="O12" s="173"/>
    </row>
    <row r="13" spans="1:15" ht="15.75" thickBot="1" x14ac:dyDescent="0.3">
      <c r="A13" s="12"/>
      <c r="B13" s="26"/>
      <c r="C13" s="26"/>
      <c r="D13" s="26"/>
      <c r="E13" s="16"/>
      <c r="F13" s="164"/>
      <c r="J13" s="56"/>
      <c r="K13" s="173"/>
      <c r="L13" s="173"/>
      <c r="M13" s="173"/>
      <c r="N13" s="173"/>
      <c r="O13" s="173"/>
    </row>
    <row r="14" spans="1:15" ht="15.75" thickBot="1" x14ac:dyDescent="0.3">
      <c r="A14" s="153"/>
      <c r="B14" s="26"/>
      <c r="C14" s="47"/>
      <c r="D14" s="26"/>
      <c r="E14" s="17"/>
      <c r="F14" s="164"/>
      <c r="J14" s="56"/>
      <c r="K14" s="173"/>
      <c r="L14" s="173"/>
      <c r="M14" s="173"/>
      <c r="N14" s="173"/>
      <c r="O14" s="173"/>
    </row>
    <row r="15" spans="1:15" ht="15.75" thickBot="1" x14ac:dyDescent="0.3">
      <c r="A15" s="12"/>
      <c r="B15" s="161"/>
      <c r="C15" s="154" t="s">
        <v>19</v>
      </c>
      <c r="D15" s="162" t="s">
        <v>20</v>
      </c>
      <c r="E15" s="17"/>
      <c r="J15" s="56"/>
      <c r="K15" s="173"/>
      <c r="L15" s="173"/>
      <c r="M15" s="173"/>
      <c r="N15" s="173"/>
      <c r="O15" s="173"/>
    </row>
    <row r="16" spans="1:15" ht="15.75" thickBot="1" x14ac:dyDescent="0.3">
      <c r="A16" s="12"/>
      <c r="B16" s="1" t="s">
        <v>21</v>
      </c>
      <c r="C16" s="143">
        <v>0</v>
      </c>
      <c r="D16" s="28"/>
      <c r="E16" s="18"/>
      <c r="F16" s="164"/>
      <c r="J16" s="56"/>
      <c r="K16" s="173"/>
      <c r="L16" s="173"/>
      <c r="M16" s="173"/>
      <c r="N16" s="173"/>
      <c r="O16" s="173"/>
    </row>
    <row r="17" spans="1:15" ht="15.75" thickBot="1" x14ac:dyDescent="0.3">
      <c r="A17" s="12"/>
      <c r="B17" s="1" t="s">
        <v>22</v>
      </c>
      <c r="C17" s="144">
        <v>0</v>
      </c>
      <c r="D17" s="28"/>
      <c r="E17" s="17"/>
      <c r="F17" s="164"/>
      <c r="J17" s="56"/>
      <c r="K17" s="173"/>
      <c r="L17" s="173"/>
      <c r="M17" s="173"/>
      <c r="N17" s="173"/>
      <c r="O17" s="173"/>
    </row>
    <row r="18" spans="1:15" ht="15.75" thickBot="1" x14ac:dyDescent="0.3">
      <c r="A18" s="3"/>
      <c r="B18" s="1" t="s">
        <v>23</v>
      </c>
      <c r="C18" s="144">
        <v>0</v>
      </c>
      <c r="D18" s="28"/>
      <c r="E18" s="17"/>
      <c r="J18" s="56"/>
      <c r="K18" s="173"/>
      <c r="L18" s="173"/>
      <c r="M18" s="173"/>
      <c r="N18" s="173"/>
      <c r="O18" s="173"/>
    </row>
    <row r="19" spans="1:15" ht="15.75" thickBot="1" x14ac:dyDescent="0.3">
      <c r="A19" s="19"/>
      <c r="B19" s="1" t="s">
        <v>24</v>
      </c>
      <c r="C19" s="144">
        <v>0</v>
      </c>
      <c r="D19" s="27"/>
      <c r="E19" s="15"/>
      <c r="F19" s="164"/>
      <c r="J19" s="56"/>
      <c r="K19" s="173"/>
      <c r="L19" s="173"/>
      <c r="M19" s="173"/>
      <c r="N19" s="173"/>
      <c r="O19" s="173"/>
    </row>
    <row r="20" spans="1:15" ht="15.75" thickBot="1" x14ac:dyDescent="0.3">
      <c r="A20" s="11"/>
      <c r="B20" s="2" t="s">
        <v>25</v>
      </c>
      <c r="C20" s="145">
        <v>0</v>
      </c>
      <c r="E20" s="17"/>
      <c r="J20" s="56"/>
      <c r="K20" s="173"/>
      <c r="L20" s="173"/>
      <c r="M20" s="173"/>
      <c r="N20" s="173"/>
      <c r="O20" s="173"/>
    </row>
    <row r="21" spans="1:15" ht="15.75" thickBot="1" x14ac:dyDescent="0.3">
      <c r="A21" s="11"/>
      <c r="B21" s="29"/>
      <c r="C21" s="30"/>
      <c r="D21" s="27"/>
      <c r="E21" s="17"/>
      <c r="F21" s="163"/>
      <c r="J21" s="56"/>
      <c r="K21" s="173"/>
      <c r="L21" s="173"/>
      <c r="M21" s="173"/>
      <c r="N21" s="173"/>
      <c r="O21" s="173"/>
    </row>
    <row r="22" spans="1:15" ht="15.75" thickBot="1" x14ac:dyDescent="0.3">
      <c r="A22" s="20"/>
      <c r="B22" s="25"/>
      <c r="C22" s="25"/>
      <c r="D22" s="13"/>
      <c r="E22" s="14"/>
      <c r="F22" s="163"/>
      <c r="J22" s="56"/>
      <c r="K22" s="173"/>
      <c r="L22" s="173"/>
      <c r="M22" s="173"/>
      <c r="N22" s="173"/>
      <c r="O22" s="173"/>
    </row>
    <row r="23" spans="1:15" ht="15.75" thickBot="1" x14ac:dyDescent="0.3">
      <c r="B23" s="168"/>
      <c r="C23" s="168"/>
      <c r="D23" s="168"/>
      <c r="E23" s="168"/>
      <c r="F23" s="169"/>
      <c r="J23" s="56"/>
      <c r="K23" s="173"/>
      <c r="L23" s="173"/>
      <c r="M23" s="173"/>
      <c r="N23" s="173"/>
      <c r="O23" s="173"/>
    </row>
    <row r="24" spans="1:15" ht="15.75" thickBot="1" x14ac:dyDescent="0.3">
      <c r="A24" s="173"/>
      <c r="B24" s="173"/>
      <c r="C24" s="173"/>
      <c r="D24" s="173"/>
      <c r="E24" s="173"/>
      <c r="F24" s="173"/>
      <c r="G24" s="27"/>
      <c r="J24" s="56"/>
      <c r="K24" s="173"/>
      <c r="L24" s="173"/>
      <c r="M24" s="173"/>
      <c r="N24" s="173"/>
      <c r="O24" s="173"/>
    </row>
    <row r="25" spans="1:15" ht="15.75" thickBot="1" x14ac:dyDescent="0.3">
      <c r="A25" s="173"/>
      <c r="B25" s="173"/>
      <c r="C25" s="173"/>
      <c r="D25" s="173"/>
      <c r="E25" s="173"/>
      <c r="F25" s="173"/>
      <c r="G25" s="27"/>
      <c r="J25" s="56"/>
      <c r="K25" s="173"/>
      <c r="L25" s="173"/>
      <c r="M25" s="173"/>
      <c r="N25" s="173"/>
      <c r="O25" s="173"/>
    </row>
    <row r="26" spans="1:15" ht="15.75" thickBot="1" x14ac:dyDescent="0.3">
      <c r="A26" s="173"/>
      <c r="B26" s="173"/>
      <c r="C26" s="173"/>
      <c r="D26" s="173"/>
      <c r="E26" s="173"/>
      <c r="F26" s="173"/>
      <c r="G26" s="27"/>
      <c r="J26" s="56"/>
      <c r="K26" s="173"/>
      <c r="L26" s="173"/>
      <c r="M26" s="173"/>
      <c r="N26" s="173"/>
      <c r="O26" s="173"/>
    </row>
    <row r="27" spans="1:15" ht="15.75" thickBot="1" x14ac:dyDescent="0.3">
      <c r="A27" s="173"/>
      <c r="B27" s="173"/>
      <c r="C27" s="173"/>
      <c r="D27" s="173"/>
      <c r="E27" s="173"/>
      <c r="F27" s="173"/>
      <c r="G27" s="27"/>
      <c r="J27" s="56"/>
      <c r="K27" s="173"/>
      <c r="L27" s="173"/>
      <c r="M27" s="173"/>
      <c r="N27" s="173"/>
      <c r="O27" s="173"/>
    </row>
    <row r="28" spans="1:15" ht="15.75" thickBot="1" x14ac:dyDescent="0.3">
      <c r="A28" s="173"/>
      <c r="B28" s="173"/>
      <c r="C28" s="173"/>
      <c r="D28" s="173"/>
      <c r="E28" s="173"/>
      <c r="F28" s="173"/>
      <c r="G28" s="27"/>
      <c r="J28" s="56"/>
      <c r="K28" s="173"/>
      <c r="L28" s="173"/>
      <c r="M28" s="173"/>
      <c r="N28" s="173"/>
      <c r="O28" s="173"/>
    </row>
    <row r="29" spans="1:15" ht="15.75" thickBot="1" x14ac:dyDescent="0.3">
      <c r="A29" s="173"/>
      <c r="B29" s="173"/>
      <c r="C29" s="173"/>
      <c r="D29" s="173"/>
      <c r="E29" s="173"/>
      <c r="F29" s="173"/>
      <c r="G29" s="27"/>
      <c r="J29" s="56"/>
      <c r="K29" s="173"/>
      <c r="L29" s="173"/>
      <c r="M29" s="173"/>
      <c r="N29" s="173"/>
      <c r="O29" s="173"/>
    </row>
    <row r="30" spans="1:15" ht="15.75" thickBot="1" x14ac:dyDescent="0.3">
      <c r="A30" s="173"/>
      <c r="B30" s="173"/>
      <c r="C30" s="173"/>
      <c r="D30" s="173"/>
      <c r="E30" s="173"/>
      <c r="F30" s="173"/>
      <c r="G30" s="27"/>
      <c r="J30" s="56"/>
      <c r="K30" s="173"/>
      <c r="L30" s="173"/>
      <c r="M30" s="173"/>
      <c r="N30" s="173"/>
      <c r="O30" s="173"/>
    </row>
    <row r="31" spans="1:15" ht="15.75" thickBot="1" x14ac:dyDescent="0.3">
      <c r="A31" s="173"/>
      <c r="B31" s="173"/>
      <c r="C31" s="173"/>
      <c r="D31" s="173"/>
      <c r="E31" s="173"/>
      <c r="F31" s="173"/>
      <c r="G31" s="27"/>
      <c r="J31" s="56"/>
      <c r="K31" s="173"/>
      <c r="L31" s="173"/>
      <c r="M31" s="173"/>
      <c r="N31" s="173"/>
      <c r="O31" s="173"/>
    </row>
    <row r="32" spans="1:15" ht="15.75" thickBot="1" x14ac:dyDescent="0.3">
      <c r="A32" s="173"/>
      <c r="B32" s="173"/>
      <c r="C32" s="173"/>
      <c r="D32" s="173"/>
      <c r="E32" s="173"/>
      <c r="F32" s="173"/>
      <c r="G32" s="27"/>
      <c r="J32" s="56"/>
      <c r="K32" s="173"/>
      <c r="L32" s="173"/>
      <c r="M32" s="173"/>
      <c r="N32" s="173"/>
      <c r="O32" s="173"/>
    </row>
    <row r="33" spans="1:15" ht="15.75" thickBot="1" x14ac:dyDescent="0.3">
      <c r="A33" s="173"/>
      <c r="B33" s="173"/>
      <c r="C33" s="173"/>
      <c r="D33" s="173"/>
      <c r="E33" s="173"/>
      <c r="F33" s="173"/>
      <c r="G33" s="27"/>
      <c r="J33" s="56"/>
      <c r="K33" s="173"/>
      <c r="L33" s="173"/>
      <c r="M33" s="173"/>
      <c r="N33" s="173"/>
      <c r="O33" s="173"/>
    </row>
    <row r="34" spans="1:15" ht="15.75" thickBot="1" x14ac:dyDescent="0.3">
      <c r="A34" s="173"/>
      <c r="B34" s="173"/>
      <c r="C34" s="173"/>
      <c r="D34" s="173"/>
      <c r="E34" s="173"/>
      <c r="F34" s="173"/>
      <c r="G34" s="27"/>
      <c r="J34" s="56"/>
      <c r="K34" s="173"/>
      <c r="L34" s="173"/>
      <c r="M34" s="173"/>
      <c r="N34" s="173"/>
      <c r="O34" s="173"/>
    </row>
    <row r="35" spans="1:15" ht="15.75" thickBot="1" x14ac:dyDescent="0.3">
      <c r="A35" s="173"/>
      <c r="B35" s="173"/>
      <c r="C35" s="173"/>
      <c r="D35" s="173"/>
      <c r="E35" s="173"/>
      <c r="F35" s="173"/>
      <c r="G35" s="27"/>
      <c r="J35" s="56"/>
      <c r="K35" s="173"/>
      <c r="L35" s="173"/>
      <c r="M35" s="173"/>
      <c r="N35" s="173"/>
      <c r="O35" s="173"/>
    </row>
    <row r="36" spans="1:15" ht="15.75" thickBot="1" x14ac:dyDescent="0.3">
      <c r="A36" s="173"/>
      <c r="B36" s="173"/>
      <c r="C36" s="173"/>
      <c r="D36" s="173"/>
      <c r="E36" s="173"/>
      <c r="F36" s="173"/>
      <c r="G36" s="27"/>
      <c r="J36" s="56"/>
      <c r="K36" s="173"/>
      <c r="L36" s="173"/>
      <c r="M36" s="173"/>
      <c r="N36" s="173"/>
      <c r="O36" s="173"/>
    </row>
    <row r="37" spans="1:15" ht="15.75" thickBot="1" x14ac:dyDescent="0.3">
      <c r="A37" s="173"/>
      <c r="B37" s="173"/>
      <c r="C37" s="173"/>
      <c r="D37" s="173"/>
      <c r="E37" s="173"/>
      <c r="F37" s="173"/>
      <c r="G37" s="27"/>
    </row>
    <row r="38" spans="1:15" ht="15.75" thickBot="1" x14ac:dyDescent="0.3">
      <c r="A38" s="173"/>
      <c r="B38" s="173"/>
      <c r="C38" s="173"/>
      <c r="D38" s="173"/>
      <c r="E38" s="173"/>
      <c r="F38" s="173"/>
      <c r="G38" s="27"/>
    </row>
    <row r="39" spans="1:15" ht="15.75" thickBot="1" x14ac:dyDescent="0.3">
      <c r="A39" s="173"/>
      <c r="B39" s="173"/>
      <c r="C39" s="173"/>
      <c r="D39" s="173"/>
      <c r="E39" s="173"/>
      <c r="F39" s="173"/>
      <c r="G39" s="27"/>
    </row>
    <row r="40" spans="1:15" ht="15.75" thickBot="1" x14ac:dyDescent="0.3">
      <c r="A40" s="173"/>
      <c r="B40" s="173"/>
      <c r="C40" s="173"/>
      <c r="D40" s="173"/>
      <c r="E40" s="173"/>
      <c r="F40" s="173"/>
      <c r="G40" s="27"/>
    </row>
    <row r="41" spans="1:15" ht="15.75" thickBot="1" x14ac:dyDescent="0.3">
      <c r="A41" s="173"/>
      <c r="B41" s="173"/>
      <c r="C41" s="173"/>
      <c r="D41" s="173"/>
      <c r="E41" s="173"/>
      <c r="F41" s="173"/>
      <c r="G41" s="27"/>
    </row>
    <row r="42" spans="1:15" ht="15.75" thickBot="1" x14ac:dyDescent="0.3">
      <c r="A42" s="173"/>
      <c r="B42" s="173"/>
      <c r="C42" s="173"/>
      <c r="D42" s="173"/>
      <c r="E42" s="173"/>
      <c r="F42" s="173"/>
      <c r="G42" s="27"/>
    </row>
    <row r="43" spans="1:15" ht="15.75" thickBot="1" x14ac:dyDescent="0.3">
      <c r="A43" s="173"/>
      <c r="B43" s="173"/>
      <c r="C43" s="173"/>
      <c r="D43" s="173"/>
      <c r="E43" s="173"/>
      <c r="F43" s="173"/>
      <c r="G43" s="27"/>
    </row>
    <row r="44" spans="1:15" ht="15.75" thickBot="1" x14ac:dyDescent="0.3">
      <c r="A44" s="173"/>
      <c r="B44" s="173"/>
      <c r="C44" s="173"/>
      <c r="D44" s="173"/>
      <c r="E44" s="173"/>
      <c r="F44" s="173"/>
      <c r="G44" s="27"/>
    </row>
    <row r="45" spans="1:15" ht="15.75" thickBot="1" x14ac:dyDescent="0.3">
      <c r="A45" s="173"/>
      <c r="B45" s="173"/>
      <c r="C45" s="173"/>
      <c r="D45" s="173"/>
      <c r="E45" s="173"/>
      <c r="F45" s="173"/>
      <c r="G45" s="27"/>
    </row>
    <row r="46" spans="1:15" ht="15.75" thickBot="1" x14ac:dyDescent="0.3">
      <c r="A46" s="173"/>
      <c r="B46" s="173"/>
      <c r="C46" s="173"/>
      <c r="D46" s="173"/>
      <c r="E46" s="173"/>
      <c r="F46" s="173"/>
      <c r="G46" s="27"/>
    </row>
    <row r="47" spans="1:15" ht="15.75" thickBot="1" x14ac:dyDescent="0.3">
      <c r="A47" s="173"/>
      <c r="B47" s="173"/>
      <c r="C47" s="173"/>
      <c r="D47" s="173"/>
      <c r="E47" s="173"/>
      <c r="F47" s="173"/>
      <c r="G47" s="27"/>
    </row>
  </sheetData>
  <sheetProtection algorithmName="SHA-512" hashValue="M+DF8f+9qzapxbJNwMH/9twgND7dWYlMDBvfB6dmBMGFmbAcTMnQwBZ4I1cqvYjKhD8EjtKeIyLbJIx6yLIhAQ==" saltValue="RJ7+YJ7NWYM0AL9aZIfJfw==" spinCount="100000" sheet="1" selectLockedCells="1"/>
  <mergeCells count="1">
    <mergeCell ref="A1:E1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B0E0DF03-446C-427D-A9A2-33B85892236C}">
            <x14:iconSet iconSet="4TrafficLight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NoIcons" iconId="0"/>
              <x14:cfIcon iconSet="3TrafficLights1" iconId="1"/>
              <x14:cfIcon iconSet="3TrafficLights1" iconId="2"/>
              <x14:cfIcon iconSet="NoIcons" iconId="0"/>
            </x14:iconSet>
          </x14:cfRule>
          <xm:sqref>J3</xm:sqref>
        </x14:conditionalFormatting>
        <x14:conditionalFormatting xmlns:xm="http://schemas.microsoft.com/office/excel/2006/main">
          <x14:cfRule type="containsText" priority="1" operator="containsText" id="{19AC43C1-F6EF-49CE-8D25-A25A57667777}">
            <xm:f>NOT(ISERROR(SEARCH("a",J3)))</xm:f>
            <xm:f>"a"</xm:f>
            <x14:dxf/>
          </x14:cfRule>
          <xm:sqref>J3:J4</xm:sqref>
        </x14:conditionalFormatting>
        <x14:conditionalFormatting xmlns:xm="http://schemas.microsoft.com/office/excel/2006/main">
          <x14:cfRule type="iconSet" priority="2" id="{E276340B-2C14-4C6E-9EAC-4A171F1EEDD5}">
            <x14:iconSet iconSet="4TrafficLight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NoIcons" iconId="0"/>
              <x14:cfIcon iconSet="3TrafficLights1" iconId="1"/>
              <x14:cfIcon iconSet="3TrafficLights1" iconId="2"/>
              <x14:cfIcon iconSet="NoIcons" iconId="0"/>
            </x14:iconSet>
          </x14:cfRule>
          <xm:sqref>J4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"/>
  <sheetViews>
    <sheetView workbookViewId="0">
      <selection activeCell="D2" sqref="D2"/>
    </sheetView>
  </sheetViews>
  <sheetFormatPr baseColWidth="10" defaultColWidth="11.42578125" defaultRowHeight="15" x14ac:dyDescent="0.25"/>
  <cols>
    <col min="1" max="1" width="19" style="26" customWidth="1"/>
    <col min="2" max="2" width="8.85546875" style="26" customWidth="1"/>
    <col min="3" max="3" width="26.85546875" style="26" bestFit="1" customWidth="1"/>
    <col min="4" max="5" width="11.42578125" style="26"/>
  </cols>
  <sheetData>
    <row r="1" spans="1:5" ht="18.75" x14ac:dyDescent="0.3">
      <c r="A1" s="55" t="s">
        <v>26</v>
      </c>
      <c r="B1" s="63"/>
      <c r="C1" s="57" t="s">
        <v>13</v>
      </c>
      <c r="D1" s="47"/>
    </row>
    <row r="2" spans="1:5" x14ac:dyDescent="0.25">
      <c r="A2" s="56"/>
      <c r="B2" s="64" t="s">
        <v>27</v>
      </c>
      <c r="C2" s="92" t="s">
        <v>28</v>
      </c>
      <c r="D2" s="160" t="s">
        <v>16</v>
      </c>
      <c r="E2" s="27"/>
    </row>
    <row r="3" spans="1:5" x14ac:dyDescent="0.25">
      <c r="B3" s="58"/>
      <c r="C3" s="58"/>
      <c r="D3" s="58"/>
    </row>
    <row r="6" spans="1:5" ht="18.75" x14ac:dyDescent="0.3">
      <c r="A6" s="55" t="s">
        <v>29</v>
      </c>
      <c r="B6" s="63"/>
      <c r="C6" s="57" t="s">
        <v>13</v>
      </c>
      <c r="D6" s="47"/>
    </row>
    <row r="7" spans="1:5" x14ac:dyDescent="0.25">
      <c r="A7" s="56"/>
      <c r="B7" s="64" t="s">
        <v>30</v>
      </c>
      <c r="C7" s="92" t="s">
        <v>31</v>
      </c>
      <c r="D7" s="160" t="s">
        <v>16</v>
      </c>
      <c r="E7" s="27"/>
    </row>
    <row r="8" spans="1:5" x14ac:dyDescent="0.25">
      <c r="A8" s="56"/>
      <c r="B8" s="64" t="s">
        <v>32</v>
      </c>
      <c r="C8" s="93" t="s">
        <v>33</v>
      </c>
      <c r="D8" s="160" t="s">
        <v>16</v>
      </c>
      <c r="E8" s="27"/>
    </row>
    <row r="9" spans="1:5" x14ac:dyDescent="0.25">
      <c r="A9" s="56"/>
      <c r="B9" s="64" t="s">
        <v>34</v>
      </c>
      <c r="C9" s="93" t="s">
        <v>35</v>
      </c>
      <c r="D9" s="160" t="s">
        <v>16</v>
      </c>
      <c r="E9" s="27"/>
    </row>
    <row r="10" spans="1:5" x14ac:dyDescent="0.25">
      <c r="A10" s="56"/>
      <c r="B10" s="64" t="s">
        <v>36</v>
      </c>
      <c r="C10" s="92" t="s">
        <v>37</v>
      </c>
      <c r="D10" s="160" t="s">
        <v>16</v>
      </c>
      <c r="E10" s="27"/>
    </row>
    <row r="11" spans="1:5" x14ac:dyDescent="0.25">
      <c r="A11" s="56"/>
      <c r="B11" s="64" t="s">
        <v>38</v>
      </c>
      <c r="C11" s="92" t="s">
        <v>39</v>
      </c>
      <c r="D11" s="160" t="s">
        <v>16</v>
      </c>
      <c r="E11" s="27"/>
    </row>
    <row r="12" spans="1:5" x14ac:dyDescent="0.25">
      <c r="A12" s="56"/>
      <c r="B12" s="64" t="s">
        <v>40</v>
      </c>
      <c r="C12" s="94" t="s">
        <v>41</v>
      </c>
      <c r="D12" s="160" t="s">
        <v>16</v>
      </c>
      <c r="E12" s="27"/>
    </row>
    <row r="13" spans="1:5" x14ac:dyDescent="0.25">
      <c r="A13" s="56"/>
      <c r="B13" s="64" t="s">
        <v>42</v>
      </c>
      <c r="C13" s="92" t="s">
        <v>43</v>
      </c>
      <c r="D13" s="160" t="s">
        <v>16</v>
      </c>
      <c r="E13" s="27"/>
    </row>
    <row r="14" spans="1:5" x14ac:dyDescent="0.25">
      <c r="A14" s="56"/>
      <c r="B14" s="64" t="s">
        <v>44</v>
      </c>
      <c r="C14" s="92" t="s">
        <v>45</v>
      </c>
      <c r="D14" s="160" t="s">
        <v>16</v>
      </c>
      <c r="E14" s="27"/>
    </row>
    <row r="15" spans="1:5" x14ac:dyDescent="0.25">
      <c r="A15" s="56"/>
      <c r="B15" s="58"/>
      <c r="C15" s="58"/>
      <c r="D15" s="58"/>
      <c r="E15" s="27"/>
    </row>
    <row r="16" spans="1:5" x14ac:dyDescent="0.25">
      <c r="A16" s="56"/>
      <c r="E16" s="27"/>
    </row>
    <row r="17" spans="2:4" x14ac:dyDescent="0.25">
      <c r="B17" s="58"/>
      <c r="C17" s="58"/>
      <c r="D17" s="58"/>
    </row>
  </sheetData>
  <sheetProtection algorithmName="SHA-512" hashValue="5/4ZScEAbDT7SZ11v9CE0QYhUgLbMg5BT4/b9fuDYvRFWUdVFMiKn50vLTkZyPTiISUvgnhIp8U5MHgWfLxtBg==" saltValue="NWQRi3BuYy5XjOLzI7Gdyg==" spinCount="100000" sheet="1" selectLockedCells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DD463C38-05C3-4FB6-BB11-9EB66959A362}">
            <xm:f>NOT(ISERROR(SEARCH("a",D2)))</xm:f>
            <xm:f>"a"</xm:f>
            <x14:dxf/>
          </x14:cfRule>
          <x14:cfRule type="iconSet" priority="22" id="{FB0FDE17-39D8-4206-8D44-107F5039E6C5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D2</xm:sqref>
        </x14:conditionalFormatting>
        <x14:conditionalFormatting xmlns:xm="http://schemas.microsoft.com/office/excel/2006/main">
          <x14:cfRule type="iconSet" priority="20" id="{4E7C34E2-3955-473A-8075-8AEDEB9AE313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D7:D9</xm:sqref>
        </x14:conditionalFormatting>
        <x14:conditionalFormatting xmlns:xm="http://schemas.microsoft.com/office/excel/2006/main">
          <x14:cfRule type="iconSet" priority="14" id="{8F02EC40-2743-4B4D-87F1-57E8C320E0D3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D10</xm:sqref>
        </x14:conditionalFormatting>
        <x14:conditionalFormatting xmlns:xm="http://schemas.microsoft.com/office/excel/2006/main">
          <x14:cfRule type="iconSet" priority="12" id="{8FF538D1-C19E-46A3-B429-8085B2200660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D11</xm:sqref>
        </x14:conditionalFormatting>
        <x14:conditionalFormatting xmlns:xm="http://schemas.microsoft.com/office/excel/2006/main">
          <x14:cfRule type="iconSet" priority="10" id="{E1D07EE6-DDED-4503-8CDC-0ECA7C7203C9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D12</xm:sqref>
        </x14:conditionalFormatting>
        <x14:conditionalFormatting xmlns:xm="http://schemas.microsoft.com/office/excel/2006/main">
          <x14:cfRule type="iconSet" priority="8" id="{001AA319-304D-4B75-A50F-B42068524F37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D13</xm:sqref>
        </x14:conditionalFormatting>
        <x14:conditionalFormatting xmlns:xm="http://schemas.microsoft.com/office/excel/2006/main">
          <x14:cfRule type="iconSet" priority="6" id="{A193D3E9-7CCC-420F-B09C-28DAF0FB811A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"/>
  <sheetViews>
    <sheetView workbookViewId="0">
      <selection activeCell="D4" sqref="D4"/>
    </sheetView>
  </sheetViews>
  <sheetFormatPr baseColWidth="10" defaultColWidth="11.42578125" defaultRowHeight="15" x14ac:dyDescent="0.25"/>
  <cols>
    <col min="1" max="1" width="21.85546875" style="26" customWidth="1"/>
    <col min="2" max="2" width="6.140625" style="26" customWidth="1"/>
    <col min="3" max="3" width="29" style="26" bestFit="1" customWidth="1"/>
    <col min="4" max="5" width="11.42578125" style="26"/>
  </cols>
  <sheetData>
    <row r="1" spans="1:5" ht="18.75" x14ac:dyDescent="0.3">
      <c r="A1" s="53" t="s">
        <v>26</v>
      </c>
      <c r="B1" s="67"/>
      <c r="C1" s="57" t="s">
        <v>13</v>
      </c>
      <c r="D1" s="47"/>
    </row>
    <row r="2" spans="1:5" x14ac:dyDescent="0.25">
      <c r="A2" s="65"/>
      <c r="B2" s="69" t="s">
        <v>46</v>
      </c>
      <c r="C2" s="92" t="s">
        <v>28</v>
      </c>
      <c r="D2" s="158" t="s">
        <v>16</v>
      </c>
      <c r="E2" s="27"/>
    </row>
    <row r="3" spans="1:5" x14ac:dyDescent="0.25">
      <c r="A3" s="65"/>
      <c r="B3" s="69" t="s">
        <v>47</v>
      </c>
      <c r="C3" s="92" t="s">
        <v>48</v>
      </c>
      <c r="D3" s="158" t="s">
        <v>16</v>
      </c>
      <c r="E3" s="27"/>
    </row>
    <row r="4" spans="1:5" x14ac:dyDescent="0.25">
      <c r="A4" s="65"/>
      <c r="B4" s="69" t="s">
        <v>49</v>
      </c>
      <c r="C4" s="92" t="s">
        <v>50</v>
      </c>
      <c r="D4" s="159" t="s">
        <v>16</v>
      </c>
      <c r="E4" s="27"/>
    </row>
    <row r="5" spans="1:5" x14ac:dyDescent="0.25">
      <c r="A5" s="54"/>
      <c r="B5" s="68"/>
      <c r="C5" s="66"/>
      <c r="D5" s="58"/>
    </row>
    <row r="6" spans="1:5" x14ac:dyDescent="0.25">
      <c r="A6" s="54"/>
      <c r="B6" s="54"/>
    </row>
    <row r="7" spans="1:5" ht="18.75" x14ac:dyDescent="0.3">
      <c r="A7" s="53" t="s">
        <v>51</v>
      </c>
      <c r="B7" s="67"/>
      <c r="C7" s="57" t="s">
        <v>13</v>
      </c>
      <c r="D7" s="47"/>
    </row>
    <row r="8" spans="1:5" x14ac:dyDescent="0.25">
      <c r="A8" s="65"/>
      <c r="B8" s="69" t="s">
        <v>52</v>
      </c>
      <c r="C8" s="92" t="s">
        <v>53</v>
      </c>
      <c r="D8" s="158" t="s">
        <v>16</v>
      </c>
      <c r="E8" s="27"/>
    </row>
    <row r="9" spans="1:5" x14ac:dyDescent="0.25">
      <c r="A9" s="65"/>
      <c r="B9" s="69" t="s">
        <v>52</v>
      </c>
      <c r="C9" s="92" t="s">
        <v>54</v>
      </c>
      <c r="D9" s="158" t="s">
        <v>16</v>
      </c>
      <c r="E9" s="27"/>
    </row>
    <row r="10" spans="1:5" x14ac:dyDescent="0.25">
      <c r="A10" s="54"/>
      <c r="B10" s="68"/>
      <c r="C10" s="66"/>
      <c r="D10" s="58"/>
    </row>
    <row r="11" spans="1:5" x14ac:dyDescent="0.25">
      <c r="A11" s="54"/>
      <c r="B11" s="54"/>
    </row>
    <row r="12" spans="1:5" ht="18.75" x14ac:dyDescent="0.3">
      <c r="A12" s="53" t="s">
        <v>29</v>
      </c>
      <c r="B12" s="67"/>
      <c r="C12" s="57" t="s">
        <v>13</v>
      </c>
      <c r="D12" s="47"/>
    </row>
    <row r="13" spans="1:5" x14ac:dyDescent="0.25">
      <c r="A13" s="56"/>
      <c r="B13" s="70" t="s">
        <v>55</v>
      </c>
      <c r="C13" s="92" t="s">
        <v>31</v>
      </c>
      <c r="D13" s="158" t="s">
        <v>16</v>
      </c>
      <c r="E13" s="27"/>
    </row>
    <row r="14" spans="1:5" x14ac:dyDescent="0.25">
      <c r="A14" s="56"/>
      <c r="B14" s="70" t="s">
        <v>56</v>
      </c>
      <c r="C14" s="93" t="s">
        <v>33</v>
      </c>
      <c r="D14" s="158" t="s">
        <v>16</v>
      </c>
      <c r="E14" s="27"/>
    </row>
    <row r="15" spans="1:5" x14ac:dyDescent="0.25">
      <c r="A15" s="56"/>
      <c r="B15" s="70" t="s">
        <v>57</v>
      </c>
      <c r="C15" s="92" t="s">
        <v>37</v>
      </c>
      <c r="D15" s="158" t="s">
        <v>16</v>
      </c>
      <c r="E15" s="27"/>
    </row>
    <row r="16" spans="1:5" x14ac:dyDescent="0.25">
      <c r="A16" s="56"/>
      <c r="B16" s="70" t="s">
        <v>58</v>
      </c>
      <c r="C16" s="92" t="s">
        <v>39</v>
      </c>
      <c r="D16" s="158" t="s">
        <v>16</v>
      </c>
      <c r="E16" s="27"/>
    </row>
    <row r="17" spans="1:5" x14ac:dyDescent="0.25">
      <c r="A17" s="56"/>
      <c r="B17" s="70" t="s">
        <v>59</v>
      </c>
      <c r="C17" s="94" t="s">
        <v>41</v>
      </c>
      <c r="D17" s="158" t="s">
        <v>16</v>
      </c>
      <c r="E17" s="27"/>
    </row>
    <row r="18" spans="1:5" x14ac:dyDescent="0.25">
      <c r="A18" s="56"/>
      <c r="B18" s="70" t="s">
        <v>60</v>
      </c>
      <c r="C18" s="92" t="s">
        <v>43</v>
      </c>
      <c r="D18" s="158" t="s">
        <v>16</v>
      </c>
      <c r="E18" s="27"/>
    </row>
    <row r="19" spans="1:5" x14ac:dyDescent="0.25">
      <c r="A19" s="56"/>
      <c r="B19" s="70" t="s">
        <v>61</v>
      </c>
      <c r="C19" s="92" t="s">
        <v>45</v>
      </c>
      <c r="D19" s="158" t="s">
        <v>16</v>
      </c>
      <c r="E19" s="27"/>
    </row>
    <row r="20" spans="1:5" x14ac:dyDescent="0.25">
      <c r="B20" s="58"/>
      <c r="C20" s="58"/>
      <c r="D20" s="58"/>
    </row>
  </sheetData>
  <sheetProtection algorithmName="SHA-512" hashValue="9A651iO+IHmCFyjh4+x6keGt2hs9L8OX0rWuDLzsTPqrR3q0MNypK5mUiY+onQKHPKSu5B18hXY/oFF5e3/WXw==" saltValue="FbyoEjK0ECEosIR3udOdYQ==" spinCount="100000" sheet="1" selectLockedCells="1"/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24BFBC0D-9F8D-4A11-8FE9-6E5A4C782D23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D2</xm:sqref>
        </x14:conditionalFormatting>
        <x14:conditionalFormatting xmlns:xm="http://schemas.microsoft.com/office/excel/2006/main">
          <x14:cfRule type="containsText" priority="3" operator="containsText" id="{E3C8D296-CC46-4CC0-B3B5-B25BAAAFB16F}">
            <xm:f>NOT(ISERROR(SEARCH("a",D2)))</xm:f>
            <xm:f>"a"</xm:f>
            <x14:dxf/>
          </x14:cfRule>
          <xm:sqref>D2:D3</xm:sqref>
        </x14:conditionalFormatting>
        <x14:conditionalFormatting xmlns:xm="http://schemas.microsoft.com/office/excel/2006/main">
          <x14:cfRule type="iconSet" priority="4" id="{DB758C4B-3C75-477F-A4B8-C9F60C758D92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D3</xm:sqref>
        </x14:conditionalFormatting>
        <x14:conditionalFormatting xmlns:xm="http://schemas.microsoft.com/office/excel/2006/main">
          <x14:cfRule type="iconSet" priority="10" id="{E91F99B1-7E13-4CE9-901D-07F544E7052B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D8</xm:sqref>
        </x14:conditionalFormatting>
        <x14:conditionalFormatting xmlns:xm="http://schemas.microsoft.com/office/excel/2006/main">
          <x14:cfRule type="containsText" priority="7" operator="containsText" id="{2677BD93-EFC6-4D24-8614-DB92F6887353}">
            <xm:f>NOT(ISERROR(SEARCH("a",D8)))</xm:f>
            <xm:f>"a"</xm:f>
            <x14:dxf/>
          </x14:cfRule>
          <xm:sqref>D8:D9</xm:sqref>
        </x14:conditionalFormatting>
        <x14:conditionalFormatting xmlns:xm="http://schemas.microsoft.com/office/excel/2006/main">
          <x14:cfRule type="iconSet" priority="8" id="{E1254625-D76E-4EF5-8CD3-F0A3317C00FD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D9</xm:sqref>
        </x14:conditionalFormatting>
        <x14:conditionalFormatting xmlns:xm="http://schemas.microsoft.com/office/excel/2006/main">
          <x14:cfRule type="containsText" priority="11" operator="containsText" id="{08A367DA-2398-4CCD-894B-B8E6B427679F}">
            <xm:f>NOT(ISERROR(SEARCH("a",D13)))</xm:f>
            <xm:f>"a"</xm:f>
            <x14:dxf/>
          </x14:cfRule>
          <x14:cfRule type="iconSet" priority="12" id="{8414D9FD-EDD0-4DB7-8EF3-8334777EED73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D13:D19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"/>
  <sheetViews>
    <sheetView workbookViewId="0">
      <selection activeCell="D19" sqref="D19"/>
    </sheetView>
  </sheetViews>
  <sheetFormatPr baseColWidth="10" defaultColWidth="11.42578125" defaultRowHeight="15" x14ac:dyDescent="0.25"/>
  <cols>
    <col min="1" max="1" width="11.85546875" style="26" bestFit="1" customWidth="1"/>
    <col min="2" max="2" width="5.42578125" style="26" customWidth="1"/>
    <col min="3" max="3" width="26.5703125" style="26" bestFit="1" customWidth="1"/>
    <col min="4" max="6" width="11.42578125" style="26"/>
  </cols>
  <sheetData>
    <row r="1" spans="1:5" ht="18.75" x14ac:dyDescent="0.3">
      <c r="A1" s="52" t="s">
        <v>26</v>
      </c>
      <c r="B1" s="71"/>
      <c r="C1" s="57" t="s">
        <v>13</v>
      </c>
      <c r="D1" s="47"/>
    </row>
    <row r="2" spans="1:5" x14ac:dyDescent="0.25">
      <c r="A2" s="56"/>
      <c r="B2" s="72" t="s">
        <v>62</v>
      </c>
      <c r="C2" s="92" t="s">
        <v>15</v>
      </c>
      <c r="D2" s="147" t="s">
        <v>16</v>
      </c>
      <c r="E2" s="27"/>
    </row>
    <row r="3" spans="1:5" x14ac:dyDescent="0.25">
      <c r="A3" s="56"/>
      <c r="B3" s="72" t="s">
        <v>63</v>
      </c>
      <c r="C3" s="92" t="s">
        <v>64</v>
      </c>
      <c r="D3" s="147" t="s">
        <v>16</v>
      </c>
      <c r="E3" s="27"/>
    </row>
    <row r="4" spans="1:5" x14ac:dyDescent="0.25">
      <c r="A4" s="56"/>
      <c r="B4" s="72" t="s">
        <v>65</v>
      </c>
      <c r="C4" s="92" t="s">
        <v>66</v>
      </c>
      <c r="D4" s="147" t="s">
        <v>16</v>
      </c>
      <c r="E4" s="27"/>
    </row>
    <row r="5" spans="1:5" x14ac:dyDescent="0.25">
      <c r="A5" s="56"/>
      <c r="B5" s="72" t="s">
        <v>67</v>
      </c>
      <c r="C5" s="92" t="s">
        <v>18</v>
      </c>
      <c r="D5" s="147" t="s">
        <v>16</v>
      </c>
      <c r="E5" s="27"/>
    </row>
    <row r="6" spans="1:5" x14ac:dyDescent="0.25">
      <c r="A6" s="56"/>
      <c r="B6" s="72" t="s">
        <v>68</v>
      </c>
      <c r="C6" s="92" t="s">
        <v>69</v>
      </c>
      <c r="D6" s="147" t="s">
        <v>16</v>
      </c>
      <c r="E6" s="27"/>
    </row>
    <row r="7" spans="1:5" x14ac:dyDescent="0.25">
      <c r="B7" s="58"/>
      <c r="C7" s="58"/>
      <c r="D7" s="58"/>
    </row>
    <row r="8" spans="1:5" ht="18.75" x14ac:dyDescent="0.3">
      <c r="A8" s="52" t="s">
        <v>70</v>
      </c>
      <c r="B8" s="71"/>
      <c r="C8" s="57" t="s">
        <v>13</v>
      </c>
      <c r="D8" s="47"/>
    </row>
    <row r="9" spans="1:5" x14ac:dyDescent="0.25">
      <c r="A9" s="56"/>
      <c r="B9" s="72" t="s">
        <v>71</v>
      </c>
      <c r="C9" s="59" t="s">
        <v>72</v>
      </c>
      <c r="D9" s="147" t="s">
        <v>16</v>
      </c>
      <c r="E9" s="27"/>
    </row>
    <row r="10" spans="1:5" x14ac:dyDescent="0.25">
      <c r="A10" s="56"/>
      <c r="B10" s="72" t="s">
        <v>73</v>
      </c>
      <c r="C10" s="59" t="s">
        <v>74</v>
      </c>
      <c r="D10" s="147" t="s">
        <v>16</v>
      </c>
      <c r="E10" s="27"/>
    </row>
    <row r="11" spans="1:5" x14ac:dyDescent="0.25">
      <c r="A11" s="56"/>
      <c r="B11" s="72" t="s">
        <v>75</v>
      </c>
      <c r="C11" s="59" t="s">
        <v>76</v>
      </c>
      <c r="D11" s="147" t="s">
        <v>16</v>
      </c>
      <c r="E11" s="27"/>
    </row>
    <row r="12" spans="1:5" x14ac:dyDescent="0.25">
      <c r="A12" s="56"/>
      <c r="B12" s="72" t="s">
        <v>77</v>
      </c>
      <c r="C12" s="59" t="s">
        <v>78</v>
      </c>
      <c r="D12" s="147" t="s">
        <v>16</v>
      </c>
      <c r="E12" s="27"/>
    </row>
    <row r="13" spans="1:5" x14ac:dyDescent="0.25">
      <c r="A13" s="56"/>
      <c r="B13" s="72" t="s">
        <v>77</v>
      </c>
      <c r="C13" s="59" t="s">
        <v>79</v>
      </c>
      <c r="D13" s="147" t="s">
        <v>16</v>
      </c>
      <c r="E13" s="27"/>
    </row>
    <row r="14" spans="1:5" x14ac:dyDescent="0.25">
      <c r="B14" s="58"/>
      <c r="C14" s="58"/>
      <c r="D14" s="58"/>
    </row>
    <row r="15" spans="1:5" ht="18.75" x14ac:dyDescent="0.3">
      <c r="A15" s="52" t="s">
        <v>80</v>
      </c>
      <c r="B15" s="71"/>
      <c r="C15" s="57" t="s">
        <v>13</v>
      </c>
      <c r="D15" s="47"/>
    </row>
    <row r="16" spans="1:5" x14ac:dyDescent="0.25">
      <c r="A16" s="56"/>
      <c r="B16" s="73" t="s">
        <v>81</v>
      </c>
      <c r="C16" s="92" t="s">
        <v>82</v>
      </c>
      <c r="D16" s="147">
        <v>0</v>
      </c>
      <c r="E16" s="27"/>
    </row>
    <row r="17" spans="1:5" x14ac:dyDescent="0.25">
      <c r="A17" s="56"/>
      <c r="B17" s="73" t="s">
        <v>83</v>
      </c>
      <c r="C17" s="92" t="s">
        <v>84</v>
      </c>
      <c r="D17" s="147">
        <v>0</v>
      </c>
      <c r="E17" s="27"/>
    </row>
    <row r="18" spans="1:5" ht="26.25" x14ac:dyDescent="0.25">
      <c r="A18" s="56"/>
      <c r="B18" s="73" t="s">
        <v>85</v>
      </c>
      <c r="C18" s="157" t="s">
        <v>86</v>
      </c>
      <c r="D18" s="147" t="s">
        <v>16</v>
      </c>
      <c r="E18" s="27"/>
    </row>
    <row r="19" spans="1:5" ht="26.25" x14ac:dyDescent="0.25">
      <c r="A19" s="56"/>
      <c r="B19" s="73" t="s">
        <v>87</v>
      </c>
      <c r="C19" s="157" t="s">
        <v>88</v>
      </c>
      <c r="D19" s="147" t="s">
        <v>16</v>
      </c>
      <c r="E19" s="27"/>
    </row>
    <row r="20" spans="1:5" x14ac:dyDescent="0.25">
      <c r="B20" s="58"/>
      <c r="C20" s="58"/>
      <c r="D20" s="58"/>
    </row>
  </sheetData>
  <sheetProtection algorithmName="SHA-512" hashValue="4OTj27jTecZfPyypc2cRJbF0addX9YPKLhi5cdHNGCA/TzQbV6du6NGt4UNQvS2Bife3o+7kc7idbzVYJQlFeA==" saltValue="tdcIdlxRS4XdSjEOPvrU2w==" spinCount="100000" sheet="1" selectLockedCells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8222B97-DFAB-4442-A5DC-EB5097FCCA02}">
            <x14:iconSet iconSet="4TrafficLight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NoIcons" iconId="0"/>
              <x14:cfIcon iconSet="3TrafficLights1" iconId="1"/>
              <x14:cfIcon iconSet="3TrafficLights1" iconId="2"/>
              <x14:cfIcon iconSet="NoIcons" iconId="0"/>
            </x14:iconSet>
          </x14:cfRule>
          <xm:sqref>D2</xm:sqref>
        </x14:conditionalFormatting>
        <x14:conditionalFormatting xmlns:xm="http://schemas.microsoft.com/office/excel/2006/main">
          <x14:cfRule type="iconSet" priority="3" id="{79BE379C-85E3-4B3B-81CB-DC1761789547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D4:D5</xm:sqref>
        </x14:conditionalFormatting>
        <x14:conditionalFormatting xmlns:xm="http://schemas.microsoft.com/office/excel/2006/main">
          <x14:cfRule type="iconSet" priority="2" id="{412990AF-7409-4888-8162-4D1C1B07BA03}">
            <x14:iconSet iconSet="4TrafficLight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NoIcons" iconId="0"/>
              <x14:cfIcon iconSet="3TrafficLights1" iconId="1"/>
              <x14:cfIcon iconSet="3TrafficLights1" iconId="2"/>
              <x14:cfIcon iconSet="NoIcons" iconId="0"/>
            </x14:iconSet>
          </x14:cfRule>
          <xm:sqref>D11:D13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4"/>
  <sheetViews>
    <sheetView tabSelected="1" zoomScale="70" zoomScaleNormal="70" workbookViewId="0">
      <selection activeCell="D17" sqref="D17"/>
    </sheetView>
  </sheetViews>
  <sheetFormatPr baseColWidth="10" defaultColWidth="11.42578125" defaultRowHeight="15" x14ac:dyDescent="0.25"/>
  <cols>
    <col min="1" max="1" width="38.42578125" style="50" customWidth="1"/>
    <col min="2" max="2" width="7.42578125" style="26" customWidth="1"/>
    <col min="3" max="3" width="42.7109375" style="26" bestFit="1" customWidth="1"/>
    <col min="4" max="6" width="11.42578125" style="26"/>
  </cols>
  <sheetData>
    <row r="1" spans="1:5" ht="18.75" x14ac:dyDescent="0.3">
      <c r="A1" s="48" t="s">
        <v>89</v>
      </c>
      <c r="B1" s="75"/>
      <c r="C1" s="57" t="s">
        <v>13</v>
      </c>
      <c r="D1" s="47"/>
    </row>
    <row r="2" spans="1:5" x14ac:dyDescent="0.25">
      <c r="A2" s="74"/>
      <c r="B2" s="76" t="s">
        <v>90</v>
      </c>
      <c r="C2" s="59" t="s">
        <v>91</v>
      </c>
      <c r="D2" s="148" t="s">
        <v>16</v>
      </c>
      <c r="E2" s="27"/>
    </row>
    <row r="3" spans="1:5" x14ac:dyDescent="0.25">
      <c r="A3" s="74"/>
      <c r="B3" s="76" t="s">
        <v>92</v>
      </c>
      <c r="C3" s="59" t="s">
        <v>93</v>
      </c>
      <c r="D3" s="148" t="s">
        <v>16</v>
      </c>
      <c r="E3" s="27"/>
    </row>
    <row r="4" spans="1:5" x14ac:dyDescent="0.25">
      <c r="A4" s="74"/>
      <c r="B4" s="76" t="s">
        <v>94</v>
      </c>
      <c r="C4" s="59" t="s">
        <v>18</v>
      </c>
      <c r="D4" s="148" t="s">
        <v>16</v>
      </c>
      <c r="E4" s="27"/>
    </row>
    <row r="5" spans="1:5" x14ac:dyDescent="0.25">
      <c r="A5" s="74"/>
      <c r="B5" s="76" t="s">
        <v>95</v>
      </c>
      <c r="C5" s="59" t="s">
        <v>96</v>
      </c>
      <c r="D5" s="148" t="s">
        <v>16</v>
      </c>
      <c r="E5" s="27"/>
    </row>
    <row r="6" spans="1:5" x14ac:dyDescent="0.25">
      <c r="A6" s="74"/>
      <c r="B6" s="76" t="s">
        <v>97</v>
      </c>
      <c r="C6" s="59" t="s">
        <v>98</v>
      </c>
      <c r="D6" s="148" t="s">
        <v>16</v>
      </c>
      <c r="E6" s="27"/>
    </row>
    <row r="7" spans="1:5" x14ac:dyDescent="0.25">
      <c r="A7" s="74"/>
      <c r="B7" s="76" t="s">
        <v>99</v>
      </c>
      <c r="C7" s="59" t="s">
        <v>100</v>
      </c>
      <c r="D7" s="148" t="s">
        <v>16</v>
      </c>
      <c r="E7" s="27"/>
    </row>
    <row r="8" spans="1:5" x14ac:dyDescent="0.25">
      <c r="A8" s="74"/>
      <c r="B8" s="76" t="s">
        <v>101</v>
      </c>
      <c r="C8" s="59" t="s">
        <v>102</v>
      </c>
      <c r="D8" s="148" t="s">
        <v>16</v>
      </c>
      <c r="E8" s="27"/>
    </row>
    <row r="9" spans="1:5" x14ac:dyDescent="0.25">
      <c r="B9" s="58"/>
      <c r="C9" s="58"/>
      <c r="D9" s="58"/>
    </row>
    <row r="10" spans="1:5" ht="21" customHeight="1" x14ac:dyDescent="0.3">
      <c r="A10" s="51" t="s">
        <v>103</v>
      </c>
      <c r="B10" s="75"/>
      <c r="C10" s="57" t="s">
        <v>13</v>
      </c>
      <c r="D10" s="47"/>
    </row>
    <row r="11" spans="1:5" x14ac:dyDescent="0.25">
      <c r="A11" s="74"/>
      <c r="B11" s="76" t="s">
        <v>104</v>
      </c>
      <c r="C11" s="59" t="s">
        <v>48</v>
      </c>
      <c r="D11" s="148" t="s">
        <v>16</v>
      </c>
      <c r="E11" s="27"/>
    </row>
    <row r="12" spans="1:5" x14ac:dyDescent="0.25">
      <c r="A12" s="74"/>
      <c r="B12" s="76" t="s">
        <v>105</v>
      </c>
      <c r="C12" s="59" t="s">
        <v>31</v>
      </c>
      <c r="D12" s="148" t="s">
        <v>16</v>
      </c>
      <c r="E12" s="27"/>
    </row>
    <row r="13" spans="1:5" x14ac:dyDescent="0.25">
      <c r="A13" s="74"/>
      <c r="B13" s="76" t="s">
        <v>106</v>
      </c>
      <c r="C13" s="59" t="s">
        <v>33</v>
      </c>
      <c r="D13" s="148" t="s">
        <v>16</v>
      </c>
      <c r="E13" s="27"/>
    </row>
    <row r="14" spans="1:5" x14ac:dyDescent="0.25">
      <c r="A14" s="74"/>
      <c r="B14" s="76" t="s">
        <v>107</v>
      </c>
      <c r="C14" s="59" t="s">
        <v>35</v>
      </c>
      <c r="D14" s="148" t="s">
        <v>16</v>
      </c>
      <c r="E14" s="27"/>
    </row>
    <row r="15" spans="1:5" x14ac:dyDescent="0.25">
      <c r="A15" s="74"/>
      <c r="B15" s="76" t="s">
        <v>108</v>
      </c>
      <c r="C15" s="59" t="s">
        <v>37</v>
      </c>
      <c r="D15" s="148" t="s">
        <v>16</v>
      </c>
      <c r="E15" s="27"/>
    </row>
    <row r="16" spans="1:5" x14ac:dyDescent="0.25">
      <c r="A16" s="74"/>
      <c r="B16" s="76" t="s">
        <v>109</v>
      </c>
      <c r="C16" s="59" t="s">
        <v>39</v>
      </c>
      <c r="D16" s="148" t="s">
        <v>16</v>
      </c>
      <c r="E16" s="27"/>
    </row>
    <row r="17" spans="1:5" x14ac:dyDescent="0.25">
      <c r="A17" s="74"/>
      <c r="B17" s="76" t="s">
        <v>110</v>
      </c>
      <c r="C17" s="59" t="s">
        <v>41</v>
      </c>
      <c r="D17" s="148" t="s">
        <v>16</v>
      </c>
      <c r="E17" s="27"/>
    </row>
    <row r="18" spans="1:5" x14ac:dyDescent="0.25">
      <c r="A18" s="74"/>
      <c r="B18" s="76" t="s">
        <v>111</v>
      </c>
      <c r="C18" s="59" t="s">
        <v>112</v>
      </c>
      <c r="D18" s="148" t="s">
        <v>16</v>
      </c>
      <c r="E18" s="27"/>
    </row>
    <row r="19" spans="1:5" x14ac:dyDescent="0.25">
      <c r="A19" s="74"/>
      <c r="B19" s="76" t="s">
        <v>113</v>
      </c>
      <c r="C19" s="59" t="s">
        <v>50</v>
      </c>
      <c r="D19" s="148" t="s">
        <v>16</v>
      </c>
      <c r="E19" s="27"/>
    </row>
    <row r="20" spans="1:5" x14ac:dyDescent="0.25">
      <c r="A20" s="74"/>
      <c r="B20" s="76" t="s">
        <v>114</v>
      </c>
      <c r="C20" s="59" t="s">
        <v>115</v>
      </c>
      <c r="D20" s="148" t="s">
        <v>16</v>
      </c>
      <c r="E20" s="27"/>
    </row>
    <row r="21" spans="1:5" x14ac:dyDescent="0.25">
      <c r="A21" s="74"/>
      <c r="B21" s="76" t="s">
        <v>116</v>
      </c>
      <c r="C21" s="59" t="s">
        <v>117</v>
      </c>
      <c r="D21" s="148" t="s">
        <v>16</v>
      </c>
      <c r="E21" s="27"/>
    </row>
    <row r="22" spans="1:5" x14ac:dyDescent="0.25">
      <c r="B22" s="58"/>
      <c r="C22" s="58"/>
      <c r="D22" s="58"/>
    </row>
    <row r="23" spans="1:5" ht="39" customHeight="1" x14ac:dyDescent="0.3">
      <c r="A23" s="51" t="s">
        <v>118</v>
      </c>
      <c r="B23" s="75"/>
      <c r="C23" s="57" t="s">
        <v>13</v>
      </c>
      <c r="D23" s="47"/>
    </row>
    <row r="24" spans="1:5" x14ac:dyDescent="0.25">
      <c r="A24" s="74"/>
      <c r="B24" s="76" t="s">
        <v>119</v>
      </c>
      <c r="C24" s="59" t="s">
        <v>120</v>
      </c>
      <c r="D24" s="148" t="s">
        <v>16</v>
      </c>
      <c r="E24" s="27"/>
    </row>
    <row r="25" spans="1:5" x14ac:dyDescent="0.25">
      <c r="A25" s="74"/>
      <c r="B25" s="76" t="s">
        <v>121</v>
      </c>
      <c r="C25" s="59" t="s">
        <v>122</v>
      </c>
      <c r="D25" s="148" t="s">
        <v>16</v>
      </c>
      <c r="E25" s="27"/>
    </row>
    <row r="26" spans="1:5" x14ac:dyDescent="0.25">
      <c r="A26" s="74"/>
      <c r="B26" s="76" t="s">
        <v>123</v>
      </c>
      <c r="C26" s="59" t="s">
        <v>124</v>
      </c>
      <c r="D26" s="148" t="s">
        <v>16</v>
      </c>
      <c r="E26" s="27"/>
    </row>
    <row r="27" spans="1:5" x14ac:dyDescent="0.25">
      <c r="A27" s="74"/>
      <c r="B27" s="76" t="s">
        <v>125</v>
      </c>
      <c r="C27" s="59" t="s">
        <v>126</v>
      </c>
      <c r="D27" s="148" t="s">
        <v>16</v>
      </c>
      <c r="E27" s="27"/>
    </row>
    <row r="28" spans="1:5" x14ac:dyDescent="0.25">
      <c r="B28" s="58"/>
      <c r="C28" s="58"/>
      <c r="D28" s="58"/>
    </row>
    <row r="30" spans="1:5" ht="18.75" x14ac:dyDescent="0.3">
      <c r="A30" s="48" t="s">
        <v>127</v>
      </c>
      <c r="B30" s="47"/>
      <c r="C30" s="57" t="s">
        <v>13</v>
      </c>
      <c r="D30" s="47"/>
    </row>
    <row r="31" spans="1:5" x14ac:dyDescent="0.25">
      <c r="A31" s="74"/>
      <c r="B31" s="76" t="s">
        <v>128</v>
      </c>
      <c r="C31" s="59" t="s">
        <v>129</v>
      </c>
      <c r="D31" s="148" t="s">
        <v>16</v>
      </c>
      <c r="E31" s="27"/>
    </row>
    <row r="32" spans="1:5" x14ac:dyDescent="0.25">
      <c r="A32" s="74"/>
      <c r="B32" s="76" t="s">
        <v>130</v>
      </c>
      <c r="C32" s="59" t="s">
        <v>131</v>
      </c>
      <c r="D32" s="148" t="s">
        <v>16</v>
      </c>
      <c r="E32" s="27"/>
    </row>
    <row r="33" spans="1:5" x14ac:dyDescent="0.25">
      <c r="A33" s="74"/>
      <c r="B33" s="76" t="s">
        <v>132</v>
      </c>
      <c r="C33" s="59" t="s">
        <v>133</v>
      </c>
      <c r="D33" s="148" t="s">
        <v>16</v>
      </c>
      <c r="E33" s="27"/>
    </row>
    <row r="34" spans="1:5" x14ac:dyDescent="0.25">
      <c r="A34" s="74"/>
      <c r="B34" s="76" t="s">
        <v>132</v>
      </c>
      <c r="C34" s="59" t="s">
        <v>134</v>
      </c>
      <c r="D34" s="148" t="s">
        <v>16</v>
      </c>
      <c r="E34" s="27"/>
    </row>
    <row r="35" spans="1:5" x14ac:dyDescent="0.25">
      <c r="A35" s="74"/>
      <c r="B35" s="76" t="s">
        <v>135</v>
      </c>
      <c r="C35" s="59" t="s">
        <v>136</v>
      </c>
      <c r="D35" s="148" t="s">
        <v>16</v>
      </c>
      <c r="E35" s="27"/>
    </row>
    <row r="36" spans="1:5" x14ac:dyDescent="0.25">
      <c r="A36" s="74"/>
      <c r="B36" s="76" t="s">
        <v>137</v>
      </c>
      <c r="C36" s="59" t="s">
        <v>138</v>
      </c>
      <c r="D36" s="148" t="s">
        <v>16</v>
      </c>
      <c r="E36" s="27"/>
    </row>
    <row r="37" spans="1:5" x14ac:dyDescent="0.25">
      <c r="A37" s="74"/>
      <c r="B37" s="76" t="s">
        <v>137</v>
      </c>
      <c r="C37" s="59" t="s">
        <v>139</v>
      </c>
      <c r="D37" s="148" t="s">
        <v>16</v>
      </c>
      <c r="E37" s="27"/>
    </row>
    <row r="38" spans="1:5" x14ac:dyDescent="0.25">
      <c r="B38" s="58"/>
      <c r="C38" s="58"/>
      <c r="D38" s="58"/>
    </row>
    <row r="39" spans="1:5" ht="32.25" customHeight="1" x14ac:dyDescent="0.3">
      <c r="A39" s="51" t="s">
        <v>140</v>
      </c>
      <c r="C39" s="49" t="s">
        <v>13</v>
      </c>
    </row>
    <row r="40" spans="1:5" x14ac:dyDescent="0.25">
      <c r="B40" s="76" t="s">
        <v>141</v>
      </c>
      <c r="C40" s="59" t="s">
        <v>142</v>
      </c>
      <c r="D40" s="149" t="s">
        <v>16</v>
      </c>
    </row>
    <row r="41" spans="1:5" x14ac:dyDescent="0.25">
      <c r="B41" s="76" t="s">
        <v>143</v>
      </c>
      <c r="C41" s="59" t="s">
        <v>144</v>
      </c>
      <c r="D41" s="149" t="s">
        <v>16</v>
      </c>
    </row>
    <row r="42" spans="1:5" x14ac:dyDescent="0.25">
      <c r="B42" s="76" t="s">
        <v>145</v>
      </c>
      <c r="C42" s="59" t="s">
        <v>146</v>
      </c>
      <c r="D42" s="149" t="s">
        <v>16</v>
      </c>
    </row>
    <row r="43" spans="1:5" x14ac:dyDescent="0.25">
      <c r="B43" s="151"/>
      <c r="C43" s="150"/>
      <c r="D43" s="27"/>
    </row>
    <row r="44" spans="1:5" x14ac:dyDescent="0.25">
      <c r="C44" s="58"/>
    </row>
  </sheetData>
  <sheetProtection algorithmName="SHA-512" hashValue="zEx6BkgdO3AvJQk8bfe5cLQ2SP+k6M+wYF7XszkndMJDM0+g83wBkmHdCUqoKZHJ/t3inXOcVTvurry0BJdxtg==" saltValue="KZ/I1gDmtTc4Bg9VXZnsgw==" spinCount="100000" sheet="1" objects="1" scenarios="1" selectLockedCells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7" id="{7C5FD3E6-53FD-446A-8E27-A74FBEF2EF98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D2:D8</xm:sqref>
        </x14:conditionalFormatting>
        <x14:conditionalFormatting xmlns:xm="http://schemas.microsoft.com/office/excel/2006/main">
          <x14:cfRule type="iconSet" priority="26" id="{C17C5F25-5382-47F7-A665-09E792831778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25" id="{2E1397DE-63C1-43AA-9A73-53F0543AB171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24" id="{208EB62A-C196-4826-A62F-AEFB8952FC9F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23" id="{F8C0CBCC-70AF-4704-9235-4B6F615DBB7F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22" id="{2B80AE42-B8E9-402A-9CDA-9F276C0C636B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21" id="{26307172-4F89-4481-8B0E-588666A5B132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20" id="{636BCF5D-3945-4B4B-A3B6-ED8FC3DED2BF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D17</xm:sqref>
        </x14:conditionalFormatting>
        <x14:conditionalFormatting xmlns:xm="http://schemas.microsoft.com/office/excel/2006/main">
          <x14:cfRule type="iconSet" priority="19" id="{55266470-9A2A-4F6D-8FB6-2E9101325028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D18</xm:sqref>
        </x14:conditionalFormatting>
        <x14:conditionalFormatting xmlns:xm="http://schemas.microsoft.com/office/excel/2006/main">
          <x14:cfRule type="iconSet" priority="18" id="{4259EA60-7F7D-45E6-AD02-6B223F354D0B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D19</xm:sqref>
        </x14:conditionalFormatting>
        <x14:conditionalFormatting xmlns:xm="http://schemas.microsoft.com/office/excel/2006/main">
          <x14:cfRule type="iconSet" priority="17" id="{9DD77CE7-E730-4828-8E4F-0E26ADD39663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D20</xm:sqref>
        </x14:conditionalFormatting>
        <x14:conditionalFormatting xmlns:xm="http://schemas.microsoft.com/office/excel/2006/main">
          <x14:cfRule type="iconSet" priority="16" id="{578F0998-EFFE-454D-B925-2C614C53DAE8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D21</xm:sqref>
        </x14:conditionalFormatting>
        <x14:conditionalFormatting xmlns:xm="http://schemas.microsoft.com/office/excel/2006/main">
          <x14:cfRule type="iconSet" priority="15" id="{4C377D26-6B08-407C-9DA4-432A80B686B0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14" id="{DFBBD7DE-2B22-46C1-9505-A6EAF5415651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D25</xm:sqref>
        </x14:conditionalFormatting>
        <x14:conditionalFormatting xmlns:xm="http://schemas.microsoft.com/office/excel/2006/main">
          <x14:cfRule type="iconSet" priority="13" id="{A53DAAD9-D1F1-4773-8383-1D4ED007AEFB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D26</xm:sqref>
        </x14:conditionalFormatting>
        <x14:conditionalFormatting xmlns:xm="http://schemas.microsoft.com/office/excel/2006/main">
          <x14:cfRule type="iconSet" priority="12" id="{ED4FC0E5-4346-4F86-81F2-962593BE8C7C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D27</xm:sqref>
        </x14:conditionalFormatting>
        <x14:conditionalFormatting xmlns:xm="http://schemas.microsoft.com/office/excel/2006/main">
          <x14:cfRule type="iconSet" priority="10" id="{4740D77F-3ADF-4661-AC95-3F90198911AD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D31</xm:sqref>
        </x14:conditionalFormatting>
        <x14:conditionalFormatting xmlns:xm="http://schemas.microsoft.com/office/excel/2006/main">
          <x14:cfRule type="iconSet" priority="11" id="{374DE4D0-11ED-4089-8BAA-7F3F20FF38F6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D32</xm:sqref>
        </x14:conditionalFormatting>
        <x14:conditionalFormatting xmlns:xm="http://schemas.microsoft.com/office/excel/2006/main">
          <x14:cfRule type="iconSet" priority="9" id="{1DE715EC-ACD9-4335-948E-51D890353869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D33</xm:sqref>
        </x14:conditionalFormatting>
        <x14:conditionalFormatting xmlns:xm="http://schemas.microsoft.com/office/excel/2006/main">
          <x14:cfRule type="iconSet" priority="8" id="{8A1C735E-3A93-4981-94E0-A9623AC53210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D34</xm:sqref>
        </x14:conditionalFormatting>
        <x14:conditionalFormatting xmlns:xm="http://schemas.microsoft.com/office/excel/2006/main">
          <x14:cfRule type="iconSet" priority="7" id="{B546CB17-434D-4E8F-89F2-AA170D8FBF1A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D35</xm:sqref>
        </x14:conditionalFormatting>
        <x14:conditionalFormatting xmlns:xm="http://schemas.microsoft.com/office/excel/2006/main">
          <x14:cfRule type="iconSet" priority="6" id="{04370302-9F89-49ED-99F6-1CE3864A3720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D36</xm:sqref>
        </x14:conditionalFormatting>
        <x14:conditionalFormatting xmlns:xm="http://schemas.microsoft.com/office/excel/2006/main">
          <x14:cfRule type="iconSet" priority="5" id="{C6A072C8-CF58-4309-8E72-130B9562562D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D37</xm:sqref>
        </x14:conditionalFormatting>
        <x14:conditionalFormatting xmlns:xm="http://schemas.microsoft.com/office/excel/2006/main">
          <x14:cfRule type="iconSet" priority="1" id="{0AD4F631-AC13-4571-BC9F-CAA4AED344D9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D40</xm:sqref>
        </x14:conditionalFormatting>
        <x14:conditionalFormatting xmlns:xm="http://schemas.microsoft.com/office/excel/2006/main">
          <x14:cfRule type="iconSet" priority="3" id="{F216EEDB-7307-4C4A-9CD3-EC9EE9932276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D41</xm:sqref>
        </x14:conditionalFormatting>
        <x14:conditionalFormatting xmlns:xm="http://schemas.microsoft.com/office/excel/2006/main">
          <x14:cfRule type="iconSet" priority="2" id="{5A4060EE-D000-4DA0-B3AA-24E9B87E2DAB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D42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90" zoomScaleNormal="90" workbookViewId="0">
      <selection activeCell="O2" sqref="O2"/>
    </sheetView>
  </sheetViews>
  <sheetFormatPr baseColWidth="10" defaultColWidth="11.42578125" defaultRowHeight="15" x14ac:dyDescent="0.25"/>
  <cols>
    <col min="1" max="1" width="3.42578125" style="26" customWidth="1"/>
    <col min="2" max="2" width="37.5703125" bestFit="1" customWidth="1"/>
    <col min="3" max="3" width="3.28515625" customWidth="1"/>
    <col min="4" max="4" width="3.7109375" customWidth="1"/>
    <col min="5" max="5" width="3.140625" customWidth="1"/>
    <col min="6" max="6" width="2.7109375" customWidth="1"/>
    <col min="7" max="7" width="3" customWidth="1"/>
    <col min="8" max="8" width="4.140625" customWidth="1"/>
    <col min="9" max="9" width="2.5703125" style="91" customWidth="1"/>
    <col min="10" max="10" width="25.7109375" customWidth="1"/>
    <col min="11" max="11" width="6.5703125" customWidth="1"/>
    <col min="13" max="13" width="85.7109375" customWidth="1"/>
    <col min="14" max="14" width="11.42578125" style="97"/>
  </cols>
  <sheetData>
    <row r="1" spans="1:14" s="26" customFormat="1" ht="1.5" customHeight="1" thickBot="1" x14ac:dyDescent="0.3">
      <c r="A1" s="58"/>
      <c r="B1" s="58"/>
      <c r="C1" s="58"/>
      <c r="D1" s="58"/>
      <c r="E1" s="58"/>
      <c r="F1" s="58"/>
      <c r="G1" s="58"/>
      <c r="H1" s="58"/>
      <c r="I1" s="89"/>
      <c r="J1" s="58"/>
      <c r="K1" s="58"/>
      <c r="L1" s="47"/>
      <c r="M1" s="58"/>
      <c r="N1" s="98"/>
    </row>
    <row r="2" spans="1:14" ht="138" customHeight="1" thickBot="1" x14ac:dyDescent="0.3">
      <c r="B2" s="42" t="s">
        <v>13</v>
      </c>
      <c r="C2" s="43" t="s">
        <v>147</v>
      </c>
      <c r="D2" s="95" t="s">
        <v>148</v>
      </c>
      <c r="E2" s="44" t="s">
        <v>149</v>
      </c>
      <c r="F2" s="45" t="s">
        <v>150</v>
      </c>
      <c r="G2" s="46" t="s">
        <v>151</v>
      </c>
      <c r="H2" s="182"/>
      <c r="I2" s="86"/>
      <c r="J2" s="80" t="s">
        <v>152</v>
      </c>
      <c r="K2" s="10"/>
      <c r="L2" s="174"/>
    </row>
    <row r="3" spans="1:14" ht="15.75" customHeight="1" thickBot="1" x14ac:dyDescent="0.3">
      <c r="B3" s="152" t="s">
        <v>28</v>
      </c>
      <c r="C3" s="100" t="str">
        <f>'PRESSIONS Contexte'!D2</f>
        <v>?</v>
      </c>
      <c r="D3" s="96" t="str">
        <f>'PRESSIONS Site'!D2</f>
        <v>?</v>
      </c>
      <c r="E3" s="39"/>
      <c r="F3" s="31" t="str">
        <f>REPONSES!D4</f>
        <v>?</v>
      </c>
      <c r="G3" s="32"/>
      <c r="H3" s="182"/>
      <c r="I3" s="128">
        <v>4</v>
      </c>
      <c r="J3" s="81" t="s">
        <v>3</v>
      </c>
      <c r="K3" s="28"/>
      <c r="L3" s="173"/>
      <c r="M3" s="173"/>
    </row>
    <row r="4" spans="1:14" ht="15.75" thickBot="1" x14ac:dyDescent="0.3">
      <c r="B4" s="107" t="s">
        <v>31</v>
      </c>
      <c r="C4" s="33" t="str">
        <f>'PRESSIONS Contexte'!D7</f>
        <v>?</v>
      </c>
      <c r="D4" s="101" t="str">
        <f>'PRESSIONS Site'!D13</f>
        <v>?</v>
      </c>
      <c r="E4" s="102"/>
      <c r="F4" s="103" t="str">
        <f>REPONSES!D12</f>
        <v>?</v>
      </c>
      <c r="G4" s="34"/>
      <c r="H4" s="182"/>
      <c r="I4" s="129">
        <v>3</v>
      </c>
      <c r="J4" s="82" t="s">
        <v>4</v>
      </c>
      <c r="K4" s="28"/>
      <c r="L4" s="173"/>
      <c r="M4" s="173"/>
    </row>
    <row r="5" spans="1:14" ht="15.75" thickBot="1" x14ac:dyDescent="0.3">
      <c r="B5" s="22" t="s">
        <v>33</v>
      </c>
      <c r="C5" s="33" t="str">
        <f>'PRESSIONS Contexte'!D8</f>
        <v>?</v>
      </c>
      <c r="D5" s="101" t="str">
        <f>'PRESSIONS Site'!D14</f>
        <v>?</v>
      </c>
      <c r="E5" s="102"/>
      <c r="F5" s="103" t="str">
        <f>REPONSES!D13</f>
        <v>?</v>
      </c>
      <c r="G5" s="34"/>
      <c r="H5" s="182"/>
      <c r="I5" s="129">
        <v>2</v>
      </c>
      <c r="J5" s="82" t="s">
        <v>5</v>
      </c>
      <c r="L5" s="173"/>
      <c r="M5" s="173"/>
    </row>
    <row r="6" spans="1:14" ht="15.75" thickBot="1" x14ac:dyDescent="0.3">
      <c r="B6" s="22" t="s">
        <v>35</v>
      </c>
      <c r="C6" s="33" t="str">
        <f>'PRESSIONS Contexte'!D9</f>
        <v>?</v>
      </c>
      <c r="D6" s="102"/>
      <c r="E6" s="102"/>
      <c r="F6" s="103" t="str">
        <f>REPONSES!D14</f>
        <v>?</v>
      </c>
      <c r="G6" s="34"/>
      <c r="H6" s="182"/>
      <c r="I6" s="129">
        <v>1</v>
      </c>
      <c r="J6" s="82" t="s">
        <v>6</v>
      </c>
      <c r="K6" s="28"/>
      <c r="L6" s="173"/>
      <c r="M6" s="173"/>
    </row>
    <row r="7" spans="1:14" ht="15.75" thickBot="1" x14ac:dyDescent="0.3">
      <c r="B7" s="21" t="s">
        <v>37</v>
      </c>
      <c r="C7" s="33" t="str">
        <f>'PRESSIONS Contexte'!D10</f>
        <v>?</v>
      </c>
      <c r="D7" s="101" t="str">
        <f>'PRESSIONS Site'!D15</f>
        <v>?</v>
      </c>
      <c r="E7" s="102"/>
      <c r="F7" s="103" t="str">
        <f>REPONSES!D15</f>
        <v>?</v>
      </c>
      <c r="G7" s="34"/>
      <c r="H7" s="182"/>
      <c r="I7" s="87" t="s">
        <v>7</v>
      </c>
      <c r="J7" s="83" t="s">
        <v>8</v>
      </c>
      <c r="K7" s="79"/>
      <c r="L7" s="173"/>
      <c r="M7" s="173"/>
    </row>
    <row r="8" spans="1:14" ht="15.75" thickBot="1" x14ac:dyDescent="0.3">
      <c r="B8" s="21" t="s">
        <v>39</v>
      </c>
      <c r="C8" s="33" t="str">
        <f>'PRESSIONS Contexte'!D11</f>
        <v>?</v>
      </c>
      <c r="D8" s="101" t="str">
        <f>'PRESSIONS Site'!D16</f>
        <v>?</v>
      </c>
      <c r="E8" s="102"/>
      <c r="F8" s="103" t="str">
        <f>REPONSES!D16</f>
        <v>?</v>
      </c>
      <c r="G8" s="34"/>
      <c r="H8" s="182"/>
      <c r="I8" s="88"/>
      <c r="J8" s="78"/>
      <c r="K8" s="28"/>
      <c r="L8" s="173"/>
      <c r="M8" s="173"/>
    </row>
    <row r="9" spans="1:14" ht="15.75" thickBot="1" x14ac:dyDescent="0.3">
      <c r="B9" s="23" t="s">
        <v>41</v>
      </c>
      <c r="C9" s="33" t="str">
        <f>'PRESSIONS Contexte'!D12</f>
        <v>?</v>
      </c>
      <c r="D9" s="101" t="str">
        <f>'PRESSIONS Site'!D17</f>
        <v>?</v>
      </c>
      <c r="E9" s="102"/>
      <c r="F9" s="103" t="str">
        <f>REPONSES!D17</f>
        <v>?</v>
      </c>
      <c r="G9" s="34"/>
      <c r="H9" s="182"/>
      <c r="I9" s="89"/>
      <c r="J9" s="58"/>
      <c r="K9" s="28"/>
      <c r="L9" s="173"/>
      <c r="M9" s="173"/>
    </row>
    <row r="10" spans="1:14" ht="15.75" thickBot="1" x14ac:dyDescent="0.3">
      <c r="B10" s="21" t="s">
        <v>43</v>
      </c>
      <c r="C10" s="33" t="str">
        <f>'PRESSIONS Contexte'!D13</f>
        <v>?</v>
      </c>
      <c r="D10" s="101" t="str">
        <f>'PRESSIONS Site'!D18</f>
        <v>?</v>
      </c>
      <c r="E10" s="102"/>
      <c r="F10" s="103" t="str">
        <f>REPONSES!D18</f>
        <v>?</v>
      </c>
      <c r="G10" s="34"/>
      <c r="H10" s="182"/>
      <c r="I10" s="89"/>
      <c r="J10" s="58"/>
      <c r="L10" s="173"/>
      <c r="M10" s="173"/>
    </row>
    <row r="11" spans="1:14" ht="15.75" thickBot="1" x14ac:dyDescent="0.3">
      <c r="B11" s="21" t="s">
        <v>45</v>
      </c>
      <c r="C11" s="33" t="str">
        <f>'PRESSIONS Contexte'!D14</f>
        <v>?</v>
      </c>
      <c r="D11" s="101" t="str">
        <f>'PRESSIONS Site'!D19</f>
        <v>?</v>
      </c>
      <c r="E11" s="102"/>
      <c r="F11" s="103" t="str">
        <f>REPONSES!D20</f>
        <v>?</v>
      </c>
      <c r="G11" s="35" t="str">
        <f>REPONSES!D21</f>
        <v>?</v>
      </c>
      <c r="H11" s="182"/>
      <c r="I11" s="85"/>
      <c r="J11" s="26"/>
      <c r="K11" s="56"/>
      <c r="L11" s="173"/>
      <c r="M11" s="173"/>
    </row>
    <row r="12" spans="1:14" ht="15.75" thickBot="1" x14ac:dyDescent="0.3">
      <c r="B12" s="23" t="s">
        <v>50</v>
      </c>
      <c r="C12" s="104"/>
      <c r="D12" s="105" t="str">
        <f>'PRESSIONS Site'!D4</f>
        <v>?</v>
      </c>
      <c r="E12" s="99"/>
      <c r="F12" s="103" t="str">
        <f>REPONSES!D19</f>
        <v>?</v>
      </c>
      <c r="G12" s="34"/>
      <c r="H12" s="182"/>
      <c r="I12" s="85"/>
      <c r="J12" s="26"/>
      <c r="K12" s="56"/>
      <c r="L12" s="173"/>
      <c r="M12" s="173"/>
    </row>
    <row r="13" spans="1:14" ht="15.75" thickBot="1" x14ac:dyDescent="0.3">
      <c r="B13" s="24" t="s">
        <v>153</v>
      </c>
      <c r="C13" s="106"/>
      <c r="D13" s="41"/>
      <c r="E13" s="155" t="str">
        <f>ETAT!D3</f>
        <v>?</v>
      </c>
      <c r="F13" s="36"/>
      <c r="G13" s="37"/>
      <c r="H13" s="182"/>
      <c r="I13" s="85"/>
      <c r="J13" s="26"/>
      <c r="K13" s="56"/>
      <c r="L13" s="173"/>
      <c r="M13" s="173"/>
    </row>
    <row r="14" spans="1:14" ht="15" customHeight="1" thickBot="1" x14ac:dyDescent="0.3">
      <c r="B14" s="107" t="s">
        <v>154</v>
      </c>
      <c r="C14" s="126" t="str">
        <f>CONTEXTE!J4</f>
        <v>?</v>
      </c>
      <c r="D14" s="110"/>
      <c r="E14" s="125" t="str">
        <f>ETAT!D5</f>
        <v>?</v>
      </c>
      <c r="F14" s="31" t="str">
        <f>REPONSES!D4</f>
        <v>?</v>
      </c>
      <c r="G14" s="32"/>
      <c r="H14" s="182"/>
      <c r="I14" s="85"/>
      <c r="J14" s="26"/>
      <c r="K14" s="56"/>
      <c r="L14" s="173"/>
      <c r="M14" s="173"/>
    </row>
    <row r="15" spans="1:14" ht="15.75" thickBot="1" x14ac:dyDescent="0.3">
      <c r="B15" s="108" t="s">
        <v>155</v>
      </c>
      <c r="C15" s="104"/>
      <c r="D15" s="112" t="str">
        <f>'PRESSIONS Site'!D3</f>
        <v>?</v>
      </c>
      <c r="E15" s="113" t="str">
        <f>ETAT!D4</f>
        <v>?</v>
      </c>
      <c r="F15" s="103" t="str">
        <f>REPONSES!D11</f>
        <v>?</v>
      </c>
      <c r="G15" s="34"/>
      <c r="H15" s="182"/>
      <c r="I15" s="85"/>
      <c r="J15" s="26"/>
      <c r="K15" s="56"/>
      <c r="L15" s="173"/>
      <c r="M15" s="173"/>
    </row>
    <row r="16" spans="1:14" ht="15.75" thickBot="1" x14ac:dyDescent="0.3">
      <c r="B16" s="21" t="s">
        <v>15</v>
      </c>
      <c r="C16" s="127" t="str">
        <f>CONTEXTE!J3</f>
        <v>?</v>
      </c>
      <c r="D16" s="114"/>
      <c r="E16" s="113" t="str">
        <f>ETAT!D2</f>
        <v>?</v>
      </c>
      <c r="F16" s="115"/>
      <c r="G16" s="38"/>
      <c r="H16" s="182"/>
      <c r="I16" s="85"/>
      <c r="J16" s="26"/>
      <c r="K16" s="56"/>
      <c r="L16" s="173"/>
      <c r="M16" s="173"/>
      <c r="N16" s="178" t="s">
        <v>156</v>
      </c>
    </row>
    <row r="17" spans="2:15" ht="15.75" thickBot="1" x14ac:dyDescent="0.3">
      <c r="B17" s="21" t="s">
        <v>157</v>
      </c>
      <c r="C17" s="111"/>
      <c r="D17" s="114"/>
      <c r="E17" s="156" t="str">
        <f>IF(N17&gt;0,N17,N18)</f>
        <v>?</v>
      </c>
      <c r="F17" s="103" t="str">
        <f>REPONSES!D32</f>
        <v>?</v>
      </c>
      <c r="G17" s="35" t="str">
        <f>REPONSES!D35</f>
        <v>?</v>
      </c>
      <c r="H17" s="182"/>
      <c r="I17" s="85"/>
      <c r="J17" s="26"/>
      <c r="K17" s="56"/>
      <c r="L17" s="173"/>
      <c r="M17" s="173"/>
      <c r="N17" s="178">
        <f>ETAT!D16+ETAT!D17</f>
        <v>0</v>
      </c>
    </row>
    <row r="18" spans="2:15" ht="15.75" thickBot="1" x14ac:dyDescent="0.3">
      <c r="B18" s="21" t="s">
        <v>158</v>
      </c>
      <c r="C18" s="111"/>
      <c r="D18" s="114"/>
      <c r="E18" s="125" t="str">
        <f>ETAT!D18</f>
        <v>?</v>
      </c>
      <c r="F18" s="103" t="str">
        <f>REPONSES!D33</f>
        <v>?</v>
      </c>
      <c r="G18" s="35" t="str">
        <f>REPONSES!D36</f>
        <v>?</v>
      </c>
      <c r="H18" s="182"/>
      <c r="I18" s="85"/>
      <c r="J18" s="26"/>
      <c r="K18" s="56"/>
      <c r="L18" s="173"/>
      <c r="M18" s="173"/>
      <c r="N18" s="178" t="s">
        <v>16</v>
      </c>
    </row>
    <row r="19" spans="2:15" ht="15.75" thickBot="1" x14ac:dyDescent="0.3">
      <c r="B19" s="21" t="s">
        <v>159</v>
      </c>
      <c r="C19" s="111"/>
      <c r="D19" s="114"/>
      <c r="E19" s="125" t="str">
        <f>ETAT!D19</f>
        <v>?</v>
      </c>
      <c r="F19" s="103" t="str">
        <f>REPONSES!D34</f>
        <v>?</v>
      </c>
      <c r="G19" s="35" t="str">
        <f>REPONSES!D37</f>
        <v>?</v>
      </c>
      <c r="H19" s="182"/>
      <c r="I19" s="85"/>
      <c r="J19" s="26"/>
      <c r="K19" s="56"/>
      <c r="L19" s="173"/>
      <c r="M19" s="173"/>
    </row>
    <row r="20" spans="2:15" ht="15.75" thickBot="1" x14ac:dyDescent="0.3">
      <c r="B20" s="108" t="s">
        <v>76</v>
      </c>
      <c r="C20" s="111"/>
      <c r="D20" s="114"/>
      <c r="E20" s="113" t="str">
        <f>ETAT!D11</f>
        <v>?</v>
      </c>
      <c r="F20" s="103" t="str">
        <f>REPONSES!D25</f>
        <v>?</v>
      </c>
      <c r="G20" s="35" t="str">
        <f>REPONSES!D26</f>
        <v>?</v>
      </c>
      <c r="H20" s="182"/>
      <c r="I20" s="85"/>
      <c r="J20" s="26"/>
      <c r="K20" s="56"/>
      <c r="L20" s="173"/>
      <c r="M20" s="173"/>
    </row>
    <row r="21" spans="2:15" ht="15.75" thickBot="1" x14ac:dyDescent="0.3">
      <c r="B21" s="23" t="s">
        <v>160</v>
      </c>
      <c r="C21" s="111"/>
      <c r="D21" s="112" t="str">
        <f>'PRESSIONS Site'!D8</f>
        <v>?</v>
      </c>
      <c r="E21" s="113" t="str">
        <f>ETAT!D9</f>
        <v>?</v>
      </c>
      <c r="F21" s="103" t="str">
        <f>REPONSES!D24</f>
        <v>?</v>
      </c>
      <c r="G21" s="34"/>
      <c r="H21" s="182"/>
      <c r="I21" s="85"/>
      <c r="J21" s="26"/>
      <c r="K21" s="56"/>
      <c r="L21" s="173"/>
      <c r="M21" s="173"/>
    </row>
    <row r="22" spans="2:15" ht="15.75" thickBot="1" x14ac:dyDescent="0.3">
      <c r="B22" s="21" t="s">
        <v>161</v>
      </c>
      <c r="C22" s="111"/>
      <c r="D22" s="112" t="str">
        <f>'PRESSIONS Site'!D9</f>
        <v>?</v>
      </c>
      <c r="E22" s="113" t="str">
        <f>ETAT!D10</f>
        <v>?</v>
      </c>
      <c r="F22" s="103" t="str">
        <f>REPONSES!D27</f>
        <v>?</v>
      </c>
      <c r="G22" s="34"/>
      <c r="H22" s="182"/>
      <c r="I22" s="85"/>
      <c r="J22" s="26"/>
      <c r="K22" s="56"/>
      <c r="L22" s="173"/>
      <c r="M22" s="173"/>
    </row>
    <row r="23" spans="2:15" ht="15.75" thickBot="1" x14ac:dyDescent="0.3">
      <c r="B23" s="108" t="s">
        <v>162</v>
      </c>
      <c r="C23" s="111"/>
      <c r="D23" s="114"/>
      <c r="E23" s="113" t="str">
        <f>ETAT!D6</f>
        <v>?</v>
      </c>
      <c r="F23" s="102"/>
      <c r="G23" s="35" t="str">
        <f>REPONSES!D31</f>
        <v>?</v>
      </c>
      <c r="H23" s="182"/>
      <c r="I23" s="85"/>
      <c r="J23" s="26"/>
      <c r="K23" s="56"/>
      <c r="L23" s="173"/>
      <c r="M23" s="173"/>
    </row>
    <row r="24" spans="2:15" ht="15.75" thickBot="1" x14ac:dyDescent="0.3">
      <c r="B24" s="21" t="s">
        <v>163</v>
      </c>
      <c r="C24" s="111"/>
      <c r="D24" s="114"/>
      <c r="E24" s="113" t="str">
        <f>ETAT!D12</f>
        <v>?</v>
      </c>
      <c r="F24" s="102"/>
      <c r="G24" s="34"/>
      <c r="H24" s="182"/>
      <c r="I24" s="85"/>
      <c r="J24" s="26"/>
      <c r="K24" s="56"/>
      <c r="L24" s="173"/>
      <c r="M24" s="173"/>
      <c r="O24" s="84"/>
    </row>
    <row r="25" spans="2:15" ht="15.75" thickBot="1" x14ac:dyDescent="0.3">
      <c r="B25" s="109" t="s">
        <v>164</v>
      </c>
      <c r="C25" s="116"/>
      <c r="D25" s="117"/>
      <c r="E25" s="155" t="str">
        <f>ETAT!D13</f>
        <v>?</v>
      </c>
      <c r="F25" s="36"/>
      <c r="G25" s="37"/>
      <c r="H25" s="182"/>
      <c r="I25" s="85"/>
      <c r="J25" s="26"/>
      <c r="K25" s="56"/>
      <c r="L25" s="173"/>
      <c r="M25" s="173"/>
    </row>
    <row r="26" spans="2:15" ht="15.75" customHeight="1" thickBot="1" x14ac:dyDescent="0.3">
      <c r="B26" s="118" t="s">
        <v>165</v>
      </c>
      <c r="C26" s="122"/>
      <c r="D26" s="39"/>
      <c r="E26" s="39"/>
      <c r="F26" s="31" t="str">
        <f>REPONSES!D8</f>
        <v>?</v>
      </c>
      <c r="G26" s="32"/>
      <c r="H26" s="182"/>
      <c r="I26" s="85"/>
      <c r="J26" s="26"/>
      <c r="K26" s="56"/>
      <c r="L26" s="173"/>
      <c r="M26" s="173"/>
    </row>
    <row r="27" spans="2:15" ht="15.75" thickBot="1" x14ac:dyDescent="0.3">
      <c r="B27" s="119" t="s">
        <v>93</v>
      </c>
      <c r="C27" s="123"/>
      <c r="D27" s="102"/>
      <c r="E27" s="102"/>
      <c r="F27" s="103" t="str">
        <f>REPONSES!D3</f>
        <v>?</v>
      </c>
      <c r="G27" s="34"/>
      <c r="H27" s="182"/>
      <c r="I27" s="85"/>
      <c r="J27" s="26"/>
      <c r="K27" s="56"/>
      <c r="L27" s="173"/>
      <c r="M27" s="173"/>
    </row>
    <row r="28" spans="2:15" ht="15.75" thickBot="1" x14ac:dyDescent="0.3">
      <c r="B28" s="119" t="s">
        <v>166</v>
      </c>
      <c r="C28" s="123"/>
      <c r="D28" s="102"/>
      <c r="E28" s="102"/>
      <c r="F28" s="103" t="str">
        <f>REPONSES!D2</f>
        <v>?</v>
      </c>
      <c r="G28" s="34"/>
      <c r="H28" s="182"/>
      <c r="I28" s="85"/>
      <c r="J28" s="26"/>
      <c r="K28" s="56"/>
      <c r="L28" s="173"/>
      <c r="M28" s="173"/>
    </row>
    <row r="29" spans="2:15" ht="15.75" thickBot="1" x14ac:dyDescent="0.3">
      <c r="B29" s="119" t="s">
        <v>100</v>
      </c>
      <c r="C29" s="123"/>
      <c r="D29" s="102"/>
      <c r="E29" s="102"/>
      <c r="F29" s="103" t="str">
        <f>REPONSES!D7</f>
        <v>?</v>
      </c>
      <c r="G29" s="34"/>
      <c r="H29" s="182"/>
      <c r="I29" s="85"/>
      <c r="J29" s="26"/>
      <c r="K29" s="56"/>
      <c r="L29" s="173"/>
      <c r="M29" s="173"/>
    </row>
    <row r="30" spans="2:15" ht="15.75" thickBot="1" x14ac:dyDescent="0.3">
      <c r="B30" s="119" t="s">
        <v>98</v>
      </c>
      <c r="C30" s="123"/>
      <c r="D30" s="102"/>
      <c r="E30" s="102"/>
      <c r="F30" s="103" t="str">
        <f>REPONSES!D6</f>
        <v>?</v>
      </c>
      <c r="G30" s="34"/>
      <c r="H30" s="182"/>
      <c r="I30" s="85"/>
      <c r="J30" s="26"/>
      <c r="K30" s="56"/>
      <c r="L30" s="173"/>
      <c r="M30" s="173"/>
    </row>
    <row r="31" spans="2:15" ht="15.75" thickBot="1" x14ac:dyDescent="0.3">
      <c r="B31" s="120" t="s">
        <v>167</v>
      </c>
      <c r="C31" s="123"/>
      <c r="D31" s="102"/>
      <c r="E31" s="102"/>
      <c r="F31" s="103" t="str">
        <f>REPONSES!D5</f>
        <v>?</v>
      </c>
      <c r="G31" s="34"/>
      <c r="H31" s="182"/>
      <c r="I31" s="85"/>
      <c r="J31" s="26"/>
      <c r="K31" s="56"/>
      <c r="L31" s="173"/>
      <c r="M31" s="173"/>
    </row>
    <row r="32" spans="2:15" ht="15.75" thickBot="1" x14ac:dyDescent="0.3">
      <c r="B32" s="120" t="s">
        <v>168</v>
      </c>
      <c r="C32" s="123"/>
      <c r="D32" s="102"/>
      <c r="E32" s="102"/>
      <c r="F32" s="103" t="str">
        <f>REPONSES!D40</f>
        <v>?</v>
      </c>
      <c r="G32" s="34"/>
      <c r="H32" s="182"/>
      <c r="I32" s="85"/>
      <c r="J32" s="26"/>
      <c r="K32" s="56"/>
      <c r="L32" s="173"/>
      <c r="M32" s="173"/>
    </row>
    <row r="33" spans="2:13" ht="15.75" thickBot="1" x14ac:dyDescent="0.3">
      <c r="B33" s="119" t="s">
        <v>169</v>
      </c>
      <c r="C33" s="123"/>
      <c r="D33" s="102"/>
      <c r="E33" s="102"/>
      <c r="F33" s="103" t="str">
        <f>REPONSES!D41</f>
        <v>?</v>
      </c>
      <c r="G33" s="34"/>
      <c r="H33" s="182"/>
      <c r="I33" s="85"/>
      <c r="J33" s="26"/>
      <c r="K33" s="56"/>
      <c r="L33" s="173"/>
      <c r="M33" s="173"/>
    </row>
    <row r="34" spans="2:13" ht="15.75" thickBot="1" x14ac:dyDescent="0.3">
      <c r="B34" s="121" t="s">
        <v>170</v>
      </c>
      <c r="C34" s="124"/>
      <c r="D34" s="36"/>
      <c r="E34" s="36"/>
      <c r="F34" s="40" t="str">
        <f>REPONSES!D42</f>
        <v>?</v>
      </c>
      <c r="G34" s="37"/>
      <c r="H34" s="182"/>
      <c r="I34" s="85"/>
      <c r="J34" s="26"/>
      <c r="K34" s="56"/>
      <c r="L34" s="173"/>
      <c r="M34" s="173"/>
    </row>
    <row r="35" spans="2:13" ht="15.75" thickBot="1" x14ac:dyDescent="0.3">
      <c r="B35" s="7"/>
      <c r="C35" s="8"/>
      <c r="E35" s="6"/>
      <c r="F35" s="6"/>
      <c r="G35" s="6"/>
      <c r="H35" s="9"/>
      <c r="I35" s="90"/>
      <c r="J35" s="47"/>
      <c r="K35" s="9"/>
      <c r="L35" s="173"/>
      <c r="M35" s="173"/>
    </row>
    <row r="36" spans="2:13" ht="15.75" thickBot="1" x14ac:dyDescent="0.3">
      <c r="B36" s="26"/>
      <c r="C36" s="26"/>
      <c r="D36" s="26"/>
      <c r="E36" s="26"/>
      <c r="F36" s="26"/>
      <c r="G36" s="26"/>
      <c r="H36" s="26"/>
      <c r="I36" s="85"/>
      <c r="J36" s="26"/>
      <c r="K36" s="56"/>
      <c r="L36" s="173"/>
      <c r="M36" s="173"/>
    </row>
    <row r="37" spans="2:13" ht="15.75" thickBot="1" x14ac:dyDescent="0.3">
      <c r="B37" s="26"/>
      <c r="C37" s="26"/>
      <c r="D37" s="26"/>
      <c r="E37" s="26"/>
      <c r="F37" s="26"/>
      <c r="G37" s="26"/>
      <c r="H37" s="26"/>
      <c r="I37" s="85"/>
      <c r="J37" s="26"/>
      <c r="K37" s="56"/>
      <c r="L37" s="173"/>
      <c r="M37" s="173"/>
    </row>
  </sheetData>
  <sheetProtection algorithmName="SHA-512" hashValue="Ch/8vpWMeR7Vl6vSBV1TOzRx5UfUCTfM7FC4oDdCjWZliwnkEdH5f0VuVntpN5K5fS7JVf/cIeRzC/xFNerhzQ==" saltValue="Wa4FHH+LjuTyvyObnl6QbQ==" spinCount="100000" sheet="1" selectLockedCells="1" selectUnlockedCells="1"/>
  <mergeCells count="1">
    <mergeCell ref="H2:H34"/>
  </mergeCells>
  <conditionalFormatting sqref="E17">
    <cfRule type="cellIs" priority="12" operator="notEqual">
      <formula>"?"</formula>
    </cfRule>
    <cfRule type="cellIs" dxfId="0" priority="13" operator="equal">
      <formula>"?"</formula>
    </cfRule>
  </conditionalFormatting>
  <dataValidations count="1">
    <dataValidation type="whole" allowBlank="1" showInputMessage="1" showErrorMessage="1" sqref="E16 E24:E25">
      <formula1>0</formula1>
      <formula2>1</formula2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A993E408-B47E-4750-B911-1B9908E1B805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C3</xm:sqref>
        </x14:conditionalFormatting>
        <x14:conditionalFormatting xmlns:xm="http://schemas.microsoft.com/office/excel/2006/main">
          <x14:cfRule type="containsText" priority="8" operator="containsText" id="{D538CD14-ABF5-4523-8D41-D8CACE385B93}">
            <xm:f>NOT(ISERROR(SEARCH("a",C3)))</xm:f>
            <xm:f>"a"</xm:f>
            <x14:dxf/>
          </x14:cfRule>
          <xm:sqref>C3:C11</xm:sqref>
        </x14:conditionalFormatting>
        <x14:conditionalFormatting xmlns:xm="http://schemas.microsoft.com/office/excel/2006/main">
          <x14:cfRule type="iconSet" priority="11" id="{DE1735A1-75F3-4092-9ECC-27001EC7A2D8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C4</xm:sqref>
        </x14:conditionalFormatting>
        <x14:conditionalFormatting xmlns:xm="http://schemas.microsoft.com/office/excel/2006/main">
          <x14:cfRule type="iconSet" priority="23" id="{AB41BA4D-23CF-4DB2-BE99-6D52377A903C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C9 E9</xm:sqref>
        </x14:conditionalFormatting>
        <x14:conditionalFormatting xmlns:xm="http://schemas.microsoft.com/office/excel/2006/main">
          <x14:cfRule type="iconSet" priority="41" id="{1FAD429D-37C7-4DD8-BBB8-501D87708483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C11</xm:sqref>
        </x14:conditionalFormatting>
        <x14:conditionalFormatting xmlns:xm="http://schemas.microsoft.com/office/excel/2006/main">
          <x14:cfRule type="iconSet" priority="7" id="{3C829363-3106-42F4-B402-2199463C8811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C12</xm:sqref>
        </x14:conditionalFormatting>
        <x14:conditionalFormatting xmlns:xm="http://schemas.microsoft.com/office/excel/2006/main">
          <x14:cfRule type="iconSet" priority="6" id="{5FA753E1-6D14-4D8A-B646-F2A335235106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94" id="{150A83D5-5AE8-411C-A9C3-163D9835D72B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C15 F13:G13 D13 E4:E8 D16:D17 C18:D20 F16:G16 C5:C8 D3 G3:G8 C23:D25 C21:C22 E12 G10 E14:E15 G14:G15 F18:G22 F24:G25 F23</xm:sqref>
        </x14:conditionalFormatting>
        <x14:conditionalFormatting xmlns:xm="http://schemas.microsoft.com/office/excel/2006/main">
          <x14:cfRule type="iconSet" priority="30" id="{23D67FB6-37CE-4A8E-A54F-9397BD536DB7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77" id="{7AB020C9-12E8-4158-963B-D6453274CABA}">
            <x14:iconSet iconSet="4TrafficLights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C26:E34</xm:sqref>
        </x14:conditionalFormatting>
        <x14:conditionalFormatting xmlns:xm="http://schemas.microsoft.com/office/excel/2006/main">
          <x14:cfRule type="containsText" priority="61" operator="containsText" id="{26E7F1FC-C0B7-4FC9-9A45-BA7D1DA0499A}">
            <xm:f>NOT(ISERROR(SEARCH("a",D3)))</xm:f>
            <xm:f>"a"</xm:f>
            <x14:dxf/>
          </x14:cfRule>
          <xm:sqref>D3:D5</xm:sqref>
        </x14:conditionalFormatting>
        <x14:conditionalFormatting xmlns:xm="http://schemas.microsoft.com/office/excel/2006/main">
          <x14:cfRule type="iconSet" priority="124" id="{473A2AB4-325E-40FE-8246-8E62BBD396A7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D4:D5 D7:D8</xm:sqref>
        </x14:conditionalFormatting>
        <x14:conditionalFormatting xmlns:xm="http://schemas.microsoft.com/office/excel/2006/main">
          <x14:cfRule type="iconSet" priority="18" id="{DE995003-58A6-44B9-9A01-F348FAB94288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D6</xm:sqref>
        </x14:conditionalFormatting>
        <x14:conditionalFormatting xmlns:xm="http://schemas.microsoft.com/office/excel/2006/main">
          <x14:cfRule type="containsText" priority="19" operator="containsText" id="{C82DBE87-860D-42A4-AB59-F68371218911}">
            <xm:f>NOT(ISERROR(SEARCH("a",D7)))</xm:f>
            <xm:f>"a"</xm:f>
            <x14:dxf/>
          </x14:cfRule>
          <xm:sqref>D7:D11</xm:sqref>
        </x14:conditionalFormatting>
        <x14:conditionalFormatting xmlns:xm="http://schemas.microsoft.com/office/excel/2006/main">
          <x14:cfRule type="iconSet" priority="20" id="{9C483E15-33A6-4F5F-B5D5-9EBE41AAC35D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D9</xm:sqref>
        </x14:conditionalFormatting>
        <x14:conditionalFormatting xmlns:xm="http://schemas.microsoft.com/office/excel/2006/main">
          <x14:cfRule type="iconSet" priority="26" id="{4C71096C-0517-445E-A884-3B9A1C6451AA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D10</xm:sqref>
        </x14:conditionalFormatting>
        <x14:conditionalFormatting xmlns:xm="http://schemas.microsoft.com/office/excel/2006/main">
          <x14:cfRule type="iconSet" priority="39" id="{0B9F7EA6-5828-4C39-ADAB-FE812143CC21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D11</xm:sqref>
        </x14:conditionalFormatting>
        <x14:conditionalFormatting xmlns:xm="http://schemas.microsoft.com/office/excel/2006/main">
          <x14:cfRule type="iconSet" priority="31" id="{D7C867D7-D90B-4AB5-A8DF-4DC2D76B4491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D14</xm:sqref>
        </x14:conditionalFormatting>
        <x14:conditionalFormatting xmlns:xm="http://schemas.microsoft.com/office/excel/2006/main">
          <x14:cfRule type="containsText" priority="48" operator="containsText" id="{090902DD-49C9-49CE-AFA2-1C439A7648E7}">
            <xm:f>NOT(ISERROR(SEARCH("a",D15)))</xm:f>
            <xm:f>"a"</xm:f>
            <x14:dxf/>
          </x14:cfRule>
          <x14:cfRule type="iconSet" priority="49" id="{9E14BC2D-2461-41FA-955B-AAC57E5D3FFA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D15</xm:sqref>
        </x14:conditionalFormatting>
        <x14:conditionalFormatting xmlns:xm="http://schemas.microsoft.com/office/excel/2006/main">
          <x14:cfRule type="iconSet" priority="46" id="{FDAB52B8-EDAC-4C5E-A37F-6F6B159C4580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D21</xm:sqref>
        </x14:conditionalFormatting>
        <x14:conditionalFormatting xmlns:xm="http://schemas.microsoft.com/office/excel/2006/main">
          <x14:cfRule type="containsText" priority="43" operator="containsText" id="{0A27B6D2-0AF0-4080-9208-90D406A8C6E8}">
            <xm:f>NOT(ISERROR(SEARCH("a",D21)))</xm:f>
            <xm:f>"a"</xm:f>
            <x14:dxf/>
          </x14:cfRule>
          <xm:sqref>D21:D22</xm:sqref>
        </x14:conditionalFormatting>
        <x14:conditionalFormatting xmlns:xm="http://schemas.microsoft.com/office/excel/2006/main">
          <x14:cfRule type="iconSet" priority="44" id="{9864467C-4D16-4497-BA01-138EA65655FE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D22</xm:sqref>
        </x14:conditionalFormatting>
        <x14:conditionalFormatting xmlns:xm="http://schemas.microsoft.com/office/excel/2006/main">
          <x14:cfRule type="iconSet" priority="17" id="{7B80E398-6828-46E5-851F-F5B1E989757B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E3</xm:sqref>
        </x14:conditionalFormatting>
        <x14:conditionalFormatting xmlns:xm="http://schemas.microsoft.com/office/excel/2006/main">
          <x14:cfRule type="iconSet" priority="28" id="{7B4253A4-E945-4D95-B02C-5B3CF8C35991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TrafficLights1" iconId="2"/>
              <x14:cfIcon iconSet="3TrafficLights1" iconId="1"/>
              <x14:cfIcon iconSet="3Symbols" iconId="0"/>
            </x14:iconSet>
          </x14:cfRule>
          <xm:sqref>E10 C10</xm:sqref>
        </x14:conditionalFormatting>
        <x14:conditionalFormatting xmlns:xm="http://schemas.microsoft.com/office/excel/2006/main">
          <x14:cfRule type="iconSet" priority="42" id="{B17142A8-BC2E-4280-AAA5-E6E3BC5D5F6E}">
            <x14:iconSet iconSet="4TrafficLights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69" id="{135E6AB2-D74D-46FA-8E4C-BC43526EA6A5}">
            <x14:iconSet iconSet="4TrafficLight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68" id="{F950AF3E-CEED-4DD3-A6F3-2DEEF85B4935}">
            <x14:iconSet iconSet="4TrafficLight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67" id="{9AA8A993-C6F0-46EE-876C-453A7F1F5B57}">
            <x14:iconSet iconSet="4TrafficLight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E25</xm:sqref>
        </x14:conditionalFormatting>
        <x14:conditionalFormatting xmlns:xm="http://schemas.microsoft.com/office/excel/2006/main">
          <x14:cfRule type="iconSet" priority="52" id="{29E8BA16-269D-486C-B4C7-902DA4136867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F3</xm:sqref>
        </x14:conditionalFormatting>
        <x14:conditionalFormatting xmlns:xm="http://schemas.microsoft.com/office/excel/2006/main">
          <x14:cfRule type="iconSet" priority="24" id="{4BF259CC-6D78-4F7C-BCCC-0410542301AD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9" id="{B3179312-080A-45AB-B539-2FE7F7076F6A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F10</xm:sqref>
        </x14:conditionalFormatting>
        <x14:conditionalFormatting xmlns:xm="http://schemas.microsoft.com/office/excel/2006/main">
          <x14:cfRule type="iconSet" priority="37" id="{F3C5948B-4F41-465D-9A62-3041F34DB657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F11</xm:sqref>
        </x14:conditionalFormatting>
        <x14:conditionalFormatting xmlns:xm="http://schemas.microsoft.com/office/excel/2006/main">
          <x14:cfRule type="iconSet" priority="108" id="{0066E462-C415-4C12-A889-B60759F00109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F12 F4:F8</xm:sqref>
        </x14:conditionalFormatting>
        <x14:conditionalFormatting xmlns:xm="http://schemas.microsoft.com/office/excel/2006/main">
          <x14:cfRule type="iconSet" priority="16" id="{E5D7B553-B49F-4473-9122-6B56B5EEDA32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F14</xm:sqref>
        </x14:conditionalFormatting>
        <x14:conditionalFormatting xmlns:xm="http://schemas.microsoft.com/office/excel/2006/main">
          <x14:cfRule type="iconSet" priority="15" id="{57AB2EFC-F07E-4793-B170-E9B922148040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F15</xm:sqref>
        </x14:conditionalFormatting>
        <x14:conditionalFormatting xmlns:xm="http://schemas.microsoft.com/office/excel/2006/main">
          <x14:cfRule type="iconSet" priority="32" id="{668B21AA-EB05-4AD9-A930-892A1A8AAACC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F17:G17</xm:sqref>
        </x14:conditionalFormatting>
        <x14:conditionalFormatting xmlns:xm="http://schemas.microsoft.com/office/excel/2006/main">
          <x14:cfRule type="iconSet" priority="88" id="{16910B83-4554-4A6C-BF76-4CABF03D06A1}">
            <x14:iconSet iconSet="4TrafficLights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F26:G34</xm:sqref>
        </x14:conditionalFormatting>
        <x14:conditionalFormatting xmlns:xm="http://schemas.microsoft.com/office/excel/2006/main">
          <x14:cfRule type="iconSet" priority="22" id="{63E095F7-FBE4-4CFC-9F8C-11D4CC94EC9C}">
            <x14:iconSet iconSet="4TrafficLights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G9</xm:sqref>
        </x14:conditionalFormatting>
        <x14:conditionalFormatting xmlns:xm="http://schemas.microsoft.com/office/excel/2006/main">
          <x14:cfRule type="iconSet" priority="36" id="{566F6F65-822E-47A7-B329-568B70DF6F1A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G11</xm:sqref>
        </x14:conditionalFormatting>
        <x14:conditionalFormatting xmlns:xm="http://schemas.microsoft.com/office/excel/2006/main">
          <x14:cfRule type="iconSet" priority="91" id="{915FEB32-AEE5-416C-91D1-FE702DA95FEE}">
            <x14:iconSet iconSet="4TrafficLights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G12</xm:sqref>
        </x14:conditionalFormatting>
        <x14:conditionalFormatting xmlns:xm="http://schemas.microsoft.com/office/excel/2006/main">
          <x14:cfRule type="iconSet" priority="89" id="{D82A877F-9FB9-4EC2-98A3-3EDCDAC9359F}">
            <x14:iconSet iconSet="4TrafficLights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I3</xm:sqref>
        </x14:conditionalFormatting>
        <x14:conditionalFormatting xmlns:xm="http://schemas.microsoft.com/office/excel/2006/main">
          <x14:cfRule type="iconSet" priority="90" id="{287FFD62-B42A-453E-8F3E-7476AB795CAF}">
            <x14:iconSet iconSet="4TrafficLights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5" id="{F4243FDA-9C55-4565-9F28-E21B221C8FF5}">
            <x14:iconSet iconSet="4TrafficLight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NoIcons" iconId="0"/>
              <x14:cfIcon iconSet="3TrafficLights1" iconId="1"/>
              <x14:cfIcon iconSet="3TrafficLights1" iconId="2"/>
              <x14:cfIcon iconSet="NoIcons" iconId="0"/>
            </x14:iconSet>
          </x14:cfRule>
          <xm:sqref>C14</xm:sqref>
        </x14:conditionalFormatting>
        <x14:conditionalFormatting xmlns:xm="http://schemas.microsoft.com/office/excel/2006/main">
          <x14:cfRule type="iconSet" priority="4" id="{863F21E0-0DA2-48DD-916E-A03A2873C408}">
            <x14:iconSet iconSet="4TrafficLight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NoIcons" iconId="0"/>
              <x14:cfIcon iconSet="3TrafficLights1" iconId="1"/>
              <x14:cfIcon iconSet="3TrafficLights1" iconId="2"/>
              <x14:cfIcon iconSet="NoIcons" iconId="0"/>
            </x14:iconSet>
          </x14:cfRule>
          <xm:sqref>C16</xm:sqref>
        </x14:conditionalFormatting>
        <x14:conditionalFormatting xmlns:xm="http://schemas.microsoft.com/office/excel/2006/main">
          <x14:cfRule type="iconSet" priority="2" id="{4592B460-B24B-491D-94A8-1B03A84AE45F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0"/>
              <x14:cfIcon iconSet="3TrafficLights1" iconId="1"/>
              <x14:cfIcon iconSet="3TrafficLights1" iconId="2"/>
              <x14:cfIcon iconSet="3Symbols" iconId="2"/>
            </x14:iconSet>
          </x14:cfRule>
          <xm:sqref>G23</xm:sqref>
        </x14:conditionalFormatting>
        <x14:conditionalFormatting xmlns:xm="http://schemas.microsoft.com/office/excel/2006/main">
          <x14:cfRule type="iconSet" priority="1" id="{33F455CE-0EB5-46AE-867A-736467AF8849}">
            <x14:iconSet iconSet="4TrafficLight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NoIcons" iconId="0"/>
              <x14:cfIcon iconSet="3TrafficLights1" iconId="1"/>
              <x14:cfIcon iconSet="3TrafficLights1" iconId="2"/>
              <x14:cfIcon iconSet="NoIcons" iconId="0"/>
            </x14:iconSet>
          </x14:cfRule>
          <xm:sqref>E20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348B0552A1634B8C7EFD47820CCB32" ma:contentTypeVersion="2" ma:contentTypeDescription="Crée un document." ma:contentTypeScope="" ma:versionID="ddb8afa9b5c3a34e94a381154ba62ea2">
  <xsd:schema xmlns:xsd="http://www.w3.org/2001/XMLSchema" xmlns:xs="http://www.w3.org/2001/XMLSchema" xmlns:p="http://schemas.microsoft.com/office/2006/metadata/properties" xmlns:ns2="5bec9c90-7df1-4138-9c75-e29312588b64" targetNamespace="http://schemas.microsoft.com/office/2006/metadata/properties" ma:root="true" ma:fieldsID="1dc65e0d5fd3ed7310f42741ec69c7b5" ns2:_="">
    <xsd:import namespace="5bec9c90-7df1-4138-9c75-e29312588b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c9c90-7df1-4138-9c75-e29312588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67EB74-AA49-42B9-B1FB-3F25B09A5F1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bec9c90-7df1-4138-9c75-e29312588b6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38F6E9-4711-45C2-81A2-7E7B5D2A9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c9c90-7df1-4138-9c75-e29312588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59DE46-17E6-4AD5-B10F-D0B6BD7205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Lisez-moi</vt:lpstr>
      <vt:lpstr>CONTEXTE</vt:lpstr>
      <vt:lpstr>PRESSIONS Contexte</vt:lpstr>
      <vt:lpstr>PRESSIONS Site</vt:lpstr>
      <vt:lpstr>ETAT</vt:lpstr>
      <vt:lpstr>REPONSES</vt:lpstr>
      <vt:lpstr>CALCUL</vt:lpstr>
    </vt:vector>
  </TitlesOfParts>
  <Manager/>
  <Company>Muséum national d'Histoire naturelle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Olivier DELZONS</dc:creator>
  <cp:keywords/>
  <dc:description/>
  <cp:lastModifiedBy>Olivier DELZONS</cp:lastModifiedBy>
  <cp:revision/>
  <dcterms:created xsi:type="dcterms:W3CDTF">2021-01-26T10:48:13Z</dcterms:created>
  <dcterms:modified xsi:type="dcterms:W3CDTF">2024-04-30T07:58:38Z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0x010100BF348B0552A1634B8C7EFD47820CCB32</vt:lpwstr>
  </property>
</Properties>
</file>